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D:\OneDrive - PROVOD INŽENÝRSKÁ SPOLEČNOST, S.R.O., PODRUŽNICA ZAGREB\Ugovori u tijeku\Slatina\DON\UPOV\052019\"/>
    </mc:Choice>
  </mc:AlternateContent>
  <xr:revisionPtr revIDLastSave="36" documentId="8_{195166F4-6A06-4304-9877-5620183569B4}" xr6:coauthVersionLast="43" xr6:coauthVersionMax="43" xr10:uidLastSave="{9889425B-E9F2-44D6-B635-4FA777F25275}"/>
  <bookViews>
    <workbookView xWindow="-120" yWindow="-120" windowWidth="29040" windowHeight="15990" xr2:uid="{00000000-000D-0000-FFFF-FFFF00000000}"/>
  </bookViews>
  <sheets>
    <sheet name="PRISTUPNA PROMETNICA" sheetId="4" r:id="rId1"/>
    <sheet name="UPOV" sheetId="3" r:id="rId2"/>
    <sheet name="REKAPITULACIJA" sheetId="5" r:id="rId3"/>
  </sheets>
  <definedNames>
    <definedName name="_xlnm.Print_Titles" localSheetId="0">'PRISTUPNA PROMETNICA'!$1:$1</definedName>
    <definedName name="_xlnm.Print_Titles" localSheetId="1">UPOV!$1:$3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5" l="1"/>
  <c r="G15" i="5" l="1"/>
  <c r="G17" i="5" l="1"/>
  <c r="F208" i="4"/>
  <c r="F198" i="4"/>
  <c r="F206" i="4" l="1"/>
  <c r="F204" i="4"/>
  <c r="F202" i="4"/>
  <c r="F200" i="4"/>
  <c r="F210" i="4" l="1"/>
</calcChain>
</file>

<file path=xl/sharedStrings.xml><?xml version="1.0" encoding="utf-8"?>
<sst xmlns="http://schemas.openxmlformats.org/spreadsheetml/2006/main" count="508" uniqueCount="346">
  <si>
    <t>ukupno</t>
  </si>
  <si>
    <t>Naknada za priključnu snagu</t>
  </si>
  <si>
    <t>Komunalni doprinos</t>
  </si>
  <si>
    <t>Vodni doprinos</t>
  </si>
  <si>
    <t>Općenito upravljanje gradilištem i gore spomenutim objektima tijekom izgradnje. Osiguranje mjera zaštite na radu tijekom izgradnje.</t>
  </si>
  <si>
    <t>Uklanjanje svih privremenih objekata po završetku izgradnje i općenito čišćenje lokacije.</t>
  </si>
  <si>
    <t>Troškovi pogona i održavanja tijekom pokusnog rada</t>
  </si>
  <si>
    <t>J.M.</t>
  </si>
  <si>
    <t>1.1</t>
  </si>
  <si>
    <t>1.2</t>
  </si>
  <si>
    <t>1.3</t>
  </si>
  <si>
    <t>1.4</t>
  </si>
  <si>
    <t>1.5</t>
  </si>
  <si>
    <t>1.6</t>
  </si>
  <si>
    <t>1.7</t>
  </si>
  <si>
    <t>1.8</t>
  </si>
  <si>
    <t>R.br.</t>
  </si>
  <si>
    <t>Opis stavke</t>
  </si>
  <si>
    <t>2.1</t>
  </si>
  <si>
    <t>2.2</t>
  </si>
  <si>
    <t>2.3</t>
  </si>
  <si>
    <t>2.4</t>
  </si>
  <si>
    <t>3.1</t>
  </si>
  <si>
    <t>3.2</t>
  </si>
  <si>
    <t>3.3</t>
  </si>
  <si>
    <t>3.4</t>
  </si>
  <si>
    <t>Izrada priručnika o rukovanju i održavanju</t>
  </si>
  <si>
    <t>Operativna obuka osoblja naručitelja</t>
  </si>
  <si>
    <t>Troškovi testiranja elektrostrojarske opreme prije puštanja u rad i tijekom puštanja u rad</t>
  </si>
  <si>
    <t>UKUPNO 1:</t>
  </si>
  <si>
    <t>UKUPNO 2:</t>
  </si>
  <si>
    <t>UKUPNO 3:</t>
  </si>
  <si>
    <t>4.1</t>
  </si>
  <si>
    <t>4.1.1</t>
  </si>
  <si>
    <t>4.1.2</t>
  </si>
  <si>
    <t>4.1.3</t>
  </si>
  <si>
    <t>4.1.4</t>
  </si>
  <si>
    <t>4.2</t>
  </si>
  <si>
    <t>Pripremni radovi</t>
  </si>
  <si>
    <t>Iskolčenje svih objekata i infrastrukture</t>
  </si>
  <si>
    <t>Dobava i postavljanje znakova, uspostava ureda Izvođača i ostalih potrebnih objekata, uspostava radionica, ureda za osoblje Inženjera, osiguranje pristupa gradilištu i razne usluge za mobilizaciju i obuku osoblja Investitora.</t>
  </si>
  <si>
    <t>4.1.5</t>
  </si>
  <si>
    <t>5.1</t>
  </si>
  <si>
    <t>5.1.1</t>
  </si>
  <si>
    <t>5.1.2</t>
  </si>
  <si>
    <t>Dobava i montaža strojarske opreme za pripadajuću tehnološku cjelinu</t>
  </si>
  <si>
    <t>Dobava i montaža elektrotehničke opreme za pripadajuću tehnološku cjelinu</t>
  </si>
  <si>
    <t>Dobava i montaža mjerne opreme za pripadajuću tehnološku cjelinu</t>
  </si>
  <si>
    <t>Građevinski radovi za objekte pripadajuće tehnološke cjeline</t>
  </si>
  <si>
    <t>4.2.1</t>
  </si>
  <si>
    <t>4.2.2</t>
  </si>
  <si>
    <t>4.2.3</t>
  </si>
  <si>
    <t>4.2.4</t>
  </si>
  <si>
    <t>4.3</t>
  </si>
  <si>
    <t>4.3.1</t>
  </si>
  <si>
    <t>4.3.2</t>
  </si>
  <si>
    <t>4.3.3</t>
  </si>
  <si>
    <t>4.3.4</t>
  </si>
  <si>
    <t>4.4</t>
  </si>
  <si>
    <t>4.4.1</t>
  </si>
  <si>
    <t>4.4.2</t>
  </si>
  <si>
    <t>4.4.3</t>
  </si>
  <si>
    <t>4.4.4</t>
  </si>
  <si>
    <t>4.5</t>
  </si>
  <si>
    <t>Upravna zgrada</t>
  </si>
  <si>
    <t>4.6</t>
  </si>
  <si>
    <t>Ukupna vrijednost svih vrsta građevinskih radova</t>
  </si>
  <si>
    <t>Sve vrste građevinskih radova za objekte pripadajuće tehnološke cjeline</t>
  </si>
  <si>
    <t>Mehanički tretman</t>
  </si>
  <si>
    <t>Biološki tretman - linija vode</t>
  </si>
  <si>
    <t>Biološki tretman - linija mulja</t>
  </si>
  <si>
    <t>Unutarnje prometnice i parkirališta</t>
  </si>
  <si>
    <t>Opskrba pitkom vodom i vanjska hidrantska mreža</t>
  </si>
  <si>
    <t>Interni sustav odvodnje sanitarnih i oborinskih voda</t>
  </si>
  <si>
    <t>Ograda UPOV-a i ulazna vrata</t>
  </si>
  <si>
    <t>Krajobrazno uređenje</t>
  </si>
  <si>
    <t>Vanjsko osvjetljenje</t>
  </si>
  <si>
    <t>Oprema upravne zgrade namještajem i potrebnom tehnikom</t>
  </si>
  <si>
    <t>Trafostanica</t>
  </si>
  <si>
    <t>Rezervni agregat</t>
  </si>
  <si>
    <t>Izgradnja svih priključaka na infrastrukturu</t>
  </si>
  <si>
    <t>5.2</t>
  </si>
  <si>
    <t>UKUPNO 5:</t>
  </si>
  <si>
    <t>UKUPNO 4:</t>
  </si>
  <si>
    <t>Ukupna vrijednost svih vrsta građevinskih radova za izgradnju ceste</t>
  </si>
  <si>
    <t>5.2.1</t>
  </si>
  <si>
    <t>5.2.3</t>
  </si>
  <si>
    <t>5.2.4</t>
  </si>
  <si>
    <t>5.2.5</t>
  </si>
  <si>
    <t>5.2.6</t>
  </si>
  <si>
    <t>5.2.7</t>
  </si>
  <si>
    <t>5.2.8</t>
  </si>
  <si>
    <t>5.2.9</t>
  </si>
  <si>
    <t>5.2.10</t>
  </si>
  <si>
    <t>5.2.11</t>
  </si>
  <si>
    <t>Poboljšanje tla i izvedba specijalnog temeljenja</t>
  </si>
  <si>
    <t>4.6.1</t>
  </si>
  <si>
    <t>4.6.2</t>
  </si>
  <si>
    <t>UKUPNO 6:</t>
  </si>
  <si>
    <t>REKAPITULACIJA</t>
  </si>
  <si>
    <t>SVEUKUPNO:</t>
  </si>
  <si>
    <t>ukupno 4.1:</t>
  </si>
  <si>
    <t>ukupno 4.2:</t>
  </si>
  <si>
    <t>ukupno 4.3:</t>
  </si>
  <si>
    <t>ukupno 4.4:</t>
  </si>
  <si>
    <t>ukupno 4.6:</t>
  </si>
  <si>
    <t>ukupno 5.1:</t>
  </si>
  <si>
    <t>ukupno 5.2:</t>
  </si>
  <si>
    <t xml:space="preserve">1. </t>
  </si>
  <si>
    <t>Projektiranje, istražni radovi i ishođenje dozvola</t>
  </si>
  <si>
    <t xml:space="preserve">2. </t>
  </si>
  <si>
    <t>Naknade</t>
  </si>
  <si>
    <t xml:space="preserve">3. </t>
  </si>
  <si>
    <t>Troškovi pokusnog rada i obuke</t>
  </si>
  <si>
    <t xml:space="preserve">4. </t>
  </si>
  <si>
    <t>Građevinski radovi, dobava i montaža strojarske i elektrotehničke opreme UPOV-a</t>
  </si>
  <si>
    <t xml:space="preserve">5. </t>
  </si>
  <si>
    <t>Infrastruktura, interne prometnice i krajobrazno uređenje UPOV-a UPOV-a</t>
  </si>
  <si>
    <t>Pristupna cesta uključivo priključni vodovod (zaseban glavni projekt)</t>
  </si>
  <si>
    <t>Ukupna vrijednost svih vrsta građevinskih radova za izgradnju pripadne infrastrukture, uključivo priključni vodovod</t>
  </si>
  <si>
    <t xml:space="preserve">6. </t>
  </si>
  <si>
    <t>Ostali radovi</t>
  </si>
  <si>
    <t>5.</t>
  </si>
  <si>
    <t xml:space="preserve"> Infrastruktura, interne prometnice i krajobrazno uređenje UPOV-a </t>
  </si>
  <si>
    <t>TROŠKOVNIK</t>
  </si>
  <si>
    <t>Pristupna cesta</t>
  </si>
  <si>
    <t>Izrada svih potrebnih geodetskih radova i elaborata potrebnih za izradu sve potrebne projektne dokumentacije.</t>
  </si>
  <si>
    <t>Ishođenje svih potrebnih dozvola i suglasnosti uključivo sve ostale troškove naknada i doprinosa kao i pristojbe.</t>
  </si>
  <si>
    <t>CCTV nadzor UPOV-a</t>
  </si>
  <si>
    <t>NUS (Hardver i Softver)</t>
  </si>
  <si>
    <t>6.1</t>
  </si>
  <si>
    <t>6.2</t>
  </si>
  <si>
    <t>Oprema za mjerenje</t>
  </si>
  <si>
    <t>Priprema plana izvođenja radova, plana upravljanja okolišem, plana upravljanja kvalitetom i sl. (uključujući sve eventualne izmjene i dopune) te osiguranje kvalitete tijekom projektiranja i izgradnje uključujući ispitivanja tijekom izgradnje (uključujući tekuća i kontrolna ispitivanja od strane neovisnih laboratorija)</t>
  </si>
  <si>
    <t>3.5</t>
  </si>
  <si>
    <t xml:space="preserve">Troškovi pokusnog rada i obuke </t>
  </si>
  <si>
    <t xml:space="preserve">Mehanički tretman </t>
  </si>
  <si>
    <t xml:space="preserve">Biološki tretman - linija vode </t>
  </si>
  <si>
    <t xml:space="preserve">Biološki tretman - linija mulja </t>
  </si>
  <si>
    <t xml:space="preserve">Oprema za mjerenje </t>
  </si>
  <si>
    <t xml:space="preserve">Upravna zgrada </t>
  </si>
  <si>
    <t>Izgradnja uređaja za pročišćavanje otpadnih voda aglomeracije Slatina i pristupne ceste</t>
  </si>
  <si>
    <t xml:space="preserve">Izrada relevantnih geotehničkih podloga (na temelju postojećih i eventualno dodatnih geotehničkih istraživanja) za sve objekte UPOV-a. 
</t>
  </si>
  <si>
    <t>Izrada Glavnog/glavnih projekta uređaja za pročišćavanje otpadnih voda aglomeracije Slatina uključivo ishođenje građevinske dozvole</t>
  </si>
  <si>
    <t>Izrada Izvedbenog projekta uređaja za pročišćavanje otpadnih voda aglomeracije Slatina</t>
  </si>
  <si>
    <t>Izrada Izvedbenog projekta pristupne ceste i priključnog vodovoda UPOV-a Slatina</t>
  </si>
  <si>
    <t>Izrada Projekta izvedenog stanja uključivo geodetske snimke izvedenog stanja uređaja za pročišćavanje otpadnih voda aglomeracije Slatina</t>
  </si>
  <si>
    <t>Izrada Projekta izvedenog stanja uključivo geodetske snimke izvedenog stanja pristupne ceste i priključnog vodovoda UPOV-a Slatina</t>
  </si>
  <si>
    <t xml:space="preserve">UPOV </t>
  </si>
  <si>
    <t>UPOV</t>
  </si>
  <si>
    <t>Red. br.</t>
  </si>
  <si>
    <t>OPIS RADA</t>
  </si>
  <si>
    <t>Količina</t>
  </si>
  <si>
    <t>1.  PRIPREMNI RADOVI</t>
  </si>
  <si>
    <t>1.1.</t>
  </si>
  <si>
    <t>Iskolčenje kolnika i elemenata oborinske odvodnje čime su obuhvaćena sva mjerenja kojima se podaci iz projekta prenose na teren, osiguranje karakterističnih točaka, postavljanje profila, održavanje i kontrola iskolčenja osi te obnavljanje iskolčenja osi i poligonskih točaka za sve vrijeme građenja. Cijena također obuhvaća geodetsku izradu svih potrebnih elaborata (i/ili projekata) te davanje izjava od strane ovlaštenog inženjera geodezije za potrebe izdavanja uporabne dozvole te za upis u katastar.</t>
  </si>
  <si>
    <t>Radove izvesti u skladu s OTU 1-02.1; 1-02.2; 1-02.3; 1-02.5. i 1-02.6.</t>
  </si>
  <si>
    <t>Obračun po km</t>
  </si>
  <si>
    <t>km</t>
  </si>
  <si>
    <t>1.2.</t>
  </si>
  <si>
    <t>Probni iskopi radi utvrđivanja stvarnog položaja postojećih instalacija uz nadzor predstavnika poduzeća čije su instalacije. Iskope vršiti isključivo ručno. Radove izvesti u skladu sa OTU 1-03.5.</t>
  </si>
  <si>
    <t xml:space="preserve"> </t>
  </si>
  <si>
    <t>Obračun po m3</t>
  </si>
  <si>
    <t>m3</t>
  </si>
  <si>
    <t>1.3.</t>
  </si>
  <si>
    <r>
      <t xml:space="preserve">Izrada zaštite instalacija ukoliko se pronađu probnim iskopima na mjestu prelaska trase ceste preko istih. Zaštita se izvodi polutkama od PVC cijevi </t>
    </r>
    <r>
      <rPr>
        <sz val="10"/>
        <rFont val="Symbol"/>
        <family val="1"/>
        <charset val="2"/>
      </rPr>
      <t>F</t>
    </r>
    <r>
      <rPr>
        <sz val="10"/>
        <rFont val="Arial"/>
        <family val="2"/>
        <charset val="238"/>
      </rPr>
      <t xml:space="preserve">300 mm. Na polutke se nasipa sloj pjeska granulacije 0÷3 u visini minimalno 30 cm. Na sloj pijeska postaviti PVC traku s upozorenjem, odnosno natpisom vrste instalacija (npr. PAZI PLIN). Jedinična cijena obuhvaća sav rad, opremu i materijal potreban za potpuno dovršenje stavke iskope, nasipe, dobavu i pripremu potrebnog materijala, ugradnju na gradilištu iznad tjemena cijevi instalacija na min. svijetlom razmaku 5 cm. </t>
    </r>
  </si>
  <si>
    <t>Obračun po m polucijevi</t>
  </si>
  <si>
    <t>m</t>
  </si>
  <si>
    <t>1.4.</t>
  </si>
  <si>
    <t>Izmještanje instalacija koje mogu biti prepreka normalnom izvođenju radova na izgradnji prometnih površina, a nakon utvrđivanja položaja probnim iskopima ili iskopima za izradu posteljice. Instalacije se izmještaju po odobrenju nadzornog inženjera, a radove izvodi tvrtka u čijem su vlasništvu instalacije. Cijenom je obuhvaćeno uklanjanje svih postojećih instalacija koje se pokažu kao prepreka te ugradnja na novu trasu i to sa svim potrebnim radovima na iskopima, demontaži, vađenju instalacija, iskolčenju nove trase, ugradnja instalacija (iskopi, nabava cijevi i sl; ugradnja, izrada novih kontrolnih okana i svi drugi potrebni radovi potrebni za puštanje u funkciju određene instalacije). Radove izvesti u skladu s OTU 1-03.4.</t>
  </si>
  <si>
    <t>Obračun po m</t>
  </si>
  <si>
    <t>Ukupno pripremni radovi:</t>
  </si>
  <si>
    <t>2. ZEMLJANI RADOVI</t>
  </si>
  <si>
    <t>2.1.</t>
  </si>
  <si>
    <t>Strojni iskop površinskog sloja u debljini od 40 cm u skladu s kotama i detaljima danim projektom s utovarom i odvozom materijala na stalnu deponiju udaljenosti do 15 km koju odredi Investitor.  Radove izvesti u skladu sa OTU 2-01.2. Cijenom je obuhvaćen iskop, svi transporti te planiranje na stalnoj deponiji i svi potrebni radovi do potpunog završetka radova.</t>
  </si>
  <si>
    <r>
      <t>Obračun po m</t>
    </r>
    <r>
      <rPr>
        <vertAlign val="superscript"/>
        <sz val="10"/>
        <rFont val="Arial"/>
        <family val="2"/>
        <charset val="238"/>
      </rPr>
      <t>3</t>
    </r>
  </si>
  <si>
    <t>2.2.</t>
  </si>
  <si>
    <t>Strojni i ručni iskop zemlje "C" kategorije za posteljicu prometnih površina te za drenažu, a  u skladu s kotama i detaljima danim projektom.Cijenom je obuhvaćen iskop, svi transporti te planiranje na stalnoj deponiji i svi potrebni radovi do potpunog završetka radova.Radove izvesti u skladu s OTU 2-02.3.</t>
  </si>
  <si>
    <t>Obračun po</t>
  </si>
  <si>
    <t xml:space="preserve">- strojni iskop </t>
  </si>
  <si>
    <r>
      <t>m</t>
    </r>
    <r>
      <rPr>
        <vertAlign val="superscript"/>
        <sz val="10"/>
        <rFont val="Arial"/>
        <family val="2"/>
        <charset val="238"/>
      </rPr>
      <t>3</t>
    </r>
  </si>
  <si>
    <t xml:space="preserve">- ručni iskop </t>
  </si>
  <si>
    <t>2.3.</t>
  </si>
  <si>
    <r>
      <t>Izrada, planiranje i uređenje temeljnog tla u zemljanom materijalu. Izrada obuhvaća planiranje i zbijanje do traženog modula stišljivosti koji iznosi Ms=15 MN/m</t>
    </r>
    <r>
      <rPr>
        <vertAlign val="superscript"/>
        <sz val="10"/>
        <rFont val="Arial"/>
        <family val="2"/>
        <charset val="238"/>
      </rPr>
      <t>2</t>
    </r>
    <r>
      <rPr>
        <sz val="10"/>
        <rFont val="Arial"/>
        <family val="2"/>
        <charset val="238"/>
      </rPr>
      <t xml:space="preserve">. Radove izvesti u svemu prema OTU 2-08-1. Za razdvajanje i pojačavanje potrebno je postaviti geotekstil u skladu s OTU. U geotekstil se umata kompletan nasip od pijeska. U količinu nisu obračunati potrebni preklopi.                                                 </t>
    </r>
  </si>
  <si>
    <r>
      <t>Obračun po m</t>
    </r>
    <r>
      <rPr>
        <vertAlign val="superscript"/>
        <sz val="10"/>
        <rFont val="Arial"/>
        <family val="2"/>
        <charset val="238"/>
      </rPr>
      <t>2</t>
    </r>
    <r>
      <rPr>
        <sz val="10"/>
        <rFont val="Arial"/>
        <family val="2"/>
        <charset val="238"/>
      </rPr>
      <t xml:space="preserve"> temeljnog tla</t>
    </r>
  </si>
  <si>
    <r>
      <t>m</t>
    </r>
    <r>
      <rPr>
        <vertAlign val="superscript"/>
        <sz val="10"/>
        <rFont val="Arial"/>
        <family val="2"/>
        <charset val="238"/>
      </rPr>
      <t>2</t>
    </r>
  </si>
  <si>
    <r>
      <t>Obračun po m</t>
    </r>
    <r>
      <rPr>
        <vertAlign val="superscript"/>
        <sz val="10"/>
        <rFont val="Arial"/>
        <family val="2"/>
        <charset val="238"/>
      </rPr>
      <t>2</t>
    </r>
    <r>
      <rPr>
        <sz val="10"/>
        <rFont val="Arial"/>
        <family val="2"/>
        <charset val="238"/>
      </rPr>
      <t xml:space="preserve"> geotekstila</t>
    </r>
  </si>
  <si>
    <t>2.4.</t>
  </si>
  <si>
    <t>Izrada nasipa pijeskom na uređeno temeljno tlo. Rad obuhvaća  dopremu s deponije, razastiranje, planiranje prema projektu te nabijanje u slojevima od po 30 cm do traženog modula stišljivosti od Ms=15 MN/m2. Cijenom je obuhvaćen sav potreban materijal i rad. Radove izvesti u svemu prema OTU 2-09.1.</t>
  </si>
  <si>
    <t>2.5.</t>
  </si>
  <si>
    <r>
      <t>Izrada, planiranje i uređenje posteljice prema zadanim elementima iz projekta. Izrada obuhvaća planiranje i zbijanje do traženog modula stišljivosti koji iznosi Ms&gt;15 MN/m</t>
    </r>
    <r>
      <rPr>
        <vertAlign val="superscript"/>
        <sz val="10"/>
        <rFont val="Arial"/>
        <family val="2"/>
        <charset val="238"/>
      </rPr>
      <t>2</t>
    </r>
    <r>
      <rPr>
        <sz val="10"/>
        <rFont val="Arial"/>
        <family val="2"/>
        <charset val="238"/>
      </rPr>
      <t xml:space="preserve">. U slučaju nezadovoljavajućih rezultata pri ispitivanju posteljice potrebno je postaviti polimernu geomrežu Tensar SS 30 dvoosna PP mreža s integralnom strukturom rebara i čvorova ili jednakovrijednu. Radove izvesti u svemu prema OTU 2-10.1.                                                       </t>
    </r>
  </si>
  <si>
    <t>Ponuditelj nudi:</t>
  </si>
  <si>
    <r>
      <t>Obračun po m</t>
    </r>
    <r>
      <rPr>
        <vertAlign val="superscript"/>
        <sz val="10"/>
        <rFont val="Arial"/>
        <family val="2"/>
        <charset val="238"/>
      </rPr>
      <t xml:space="preserve">2 </t>
    </r>
    <r>
      <rPr>
        <sz val="10"/>
        <rFont val="Arial"/>
        <family val="2"/>
        <charset val="238"/>
      </rPr>
      <t>posteljice</t>
    </r>
  </si>
  <si>
    <r>
      <t>Obračun po m</t>
    </r>
    <r>
      <rPr>
        <vertAlign val="superscript"/>
        <sz val="10"/>
        <rFont val="Arial"/>
        <family val="2"/>
        <charset val="238"/>
      </rPr>
      <t>2</t>
    </r>
    <r>
      <rPr>
        <sz val="10"/>
        <rFont val="Arial"/>
        <family val="2"/>
        <charset val="238"/>
      </rPr>
      <t xml:space="preserve"> geomreže</t>
    </r>
  </si>
  <si>
    <t>2.6.</t>
  </si>
  <si>
    <t>Izrada nasipa zemljom iz iskopa i iz pozajmišta. Rad obuhvaća  dopremu s privremene  deponije i iz pozajmišta kojeg određuje Izvođač uz suglasnost Nadzornog inženjera i Investitora, razastiranje, planiranje prema projektu te nabijanje. Cijenom je obuhvaćen sav potreban materijal i rad. Radove izvesti u svemu prema OTU 2-09.1.</t>
  </si>
  <si>
    <t>Obračun po m3 iz iskopa</t>
  </si>
  <si>
    <t>Obračun po m3 iz pozajmišta</t>
  </si>
  <si>
    <t>2.7.</t>
  </si>
  <si>
    <t xml:space="preserve">Nasip humusa iz pozajmišta koje određuje Izvođač uz suglasnost Nadzornog inženjera i Investitora. Humus se nasipava na svim zelenim površinama u sloju od 20 cm. Rad obuhvaća iskop, prijevoz iz pozajmišta do mjesta ugradnje, nasipavanje, planiranje i valjanje te sijanje travne smjese propisane klijavosti i garatirane čvrstoće. Humus mora biti bez korova (pirike, maslačka itd.) i drugih otpadaka.   Sastav travne smjese za kontinentalne krajeve: Lolium perenne 'Lorette' 40%, Lolium perenne 'Lorine' 10 %, Festuca rubra commutate koket 20%, Festuca rubra trichophilla 'Lorita' 20%, Poa pratensis Saskia 7%, Poa pratensis supra 3%. Količina travne smjese je  4 dkg/m2. Cijenom je obuhvaćeno gore navedeno, te svi potrebni radovi do potpune ugradnje humusnog sloja i do potpunog završetka sjetve. Uračunati i višak radi slijeganja. </t>
  </si>
  <si>
    <t xml:space="preserve">Obračun po m2.                                            </t>
  </si>
  <si>
    <t>m2</t>
  </si>
  <si>
    <t>Ukupno zemljani radovi:</t>
  </si>
  <si>
    <t>3. ODVODNJA</t>
  </si>
  <si>
    <t>3.1.</t>
  </si>
  <si>
    <t>Dobava i ugradnja betonskih montažnih cestovnih rubnjaka 18/24/100 cm i perforiranih montažnih cestovnih rubnjaka 18/24/100 cm. Rubnjaci se postavljaju na visinu +12 cm od kote ruba kolnika, odnosno kao upušteni kako je naznačeno u projektu. Polažu se u betonsku oblogu C 12/15 u količini od 0.08 m3/m'. Radove izvesti u skladu s OTU 3-04.7.1.  Betonski rubnjaci moraju zadovoljavati sve uvjete prema  HRN EN 1340. Ponuditelj je dužan dostaviti izjavu o sukladnosti s navedenom normom. Stvarna količina je uvećana za 5% (izuzev perforiranog rubnjaka) zbog potrebnih rezanja i sl.</t>
  </si>
  <si>
    <t>Obračun po m rubnjaka</t>
  </si>
  <si>
    <t>Obračun po m3 betona</t>
  </si>
  <si>
    <t>3.2.</t>
  </si>
  <si>
    <r>
      <t xml:space="preserve">Izrada slivnika od betonskih cijevi </t>
    </r>
    <r>
      <rPr>
        <sz val="10"/>
        <rFont val="Symbol"/>
        <family val="1"/>
        <charset val="2"/>
      </rPr>
      <t>f</t>
    </r>
    <r>
      <rPr>
        <sz val="10"/>
        <rFont val="Arial"/>
        <family val="2"/>
        <charset val="238"/>
      </rPr>
      <t xml:space="preserve"> 500mm prema položaju iz situacije odvodnje. Slivnik se izvodi od dvije cijevi duljine 1,0 m, položene jedna na drugu na pripremljenu podlogu od betona C 16/20. Oko cijevi se betonira obloga betonom C 16/20.</t>
    </r>
  </si>
  <si>
    <t>Na vrhu slivnika se betonira vijenac od betona C 16/20 na koji se postavlja okvir s rešetkom nosivosti 250 kN.</t>
  </si>
  <si>
    <t>Radove izvesti u skladu s OTU 3-04.5.2.</t>
  </si>
  <si>
    <t>Rad obuhvaća iskop zemlje s odvozom na deponiju, betoniranje podloge i obloge cijevi, betoniranje vijenca, postavljanje rešetke i svi drugi radovi koji se ukažu kao potrebni.</t>
  </si>
  <si>
    <t>Obračun po kom. slivnika</t>
  </si>
  <si>
    <t>kom</t>
  </si>
  <si>
    <t>3.3.</t>
  </si>
  <si>
    <t>Strojni i ručni iskop rova za spajanje slivnika na novu ili postojeću kanalizaciju širine 0,6 m i dubine cca. 1,00 m, vertikalnih stranica. Radove izvesti u skladu sa OTU 2-05.1.3. U cijenu su uključeni svi pomoćni radovi koji se ukažu kao potrebni (razupiranja, oplate, crpljenje vode, vertikalni prijenosi, privremeno odlaganje i sl.), poravnanje dna, zatrpavanje rova nakon ugradnje cijevi s nabijanjem slojeva te utovar u prijevozno sredstvo viška materijala i odvoz na deponiju udaljenosti do 15 km.</t>
  </si>
  <si>
    <t>Položaj kanalizacije i slivnika vidljiv je u situaciji odvodnje u Glavnom projektu. Obračun po m3.</t>
  </si>
  <si>
    <t>3.4.</t>
  </si>
  <si>
    <t>Postavljanje PVC cijevi DN 150 mm za spoj slivnika na novu ili postojeću kanalizaciju. Rad obuhvaća sve potrebne iskope s odvozom, dobavu i ugradnju PVC cijevi sa svim potrebnim fazonskim komadima, brtvama i svim spojnim potrebnim materijalom te PVC gibljivih naglavaka DN 150 mm za spoj beton - PVC, potrebna probijanja otvora u betonu, potrebna nasipavanja pijeskom i svi ostali radovi do potpune gotovosti. Radove izvesti u skladu s OTU 3-04.3.4.</t>
  </si>
  <si>
    <t>- PVC cijevi</t>
  </si>
  <si>
    <t>m'</t>
  </si>
  <si>
    <t>3.5.</t>
  </si>
  <si>
    <r>
      <t xml:space="preserve">Izrada plitke drenaže prema kotama i detaljima danim projektom. Rad obuhvaća poravnanje dna rova, nabavu perforiranih drenažnih PVC cijevi </t>
    </r>
    <r>
      <rPr>
        <sz val="10"/>
        <rFont val="Symbol"/>
        <family val="1"/>
        <charset val="2"/>
      </rPr>
      <t>F</t>
    </r>
    <r>
      <rPr>
        <sz val="10"/>
        <rFont val="Arial"/>
        <family val="2"/>
        <charset val="238"/>
      </rPr>
      <t>100 mm na koju se postavlja geotekstilni filter od tkanog geotekstila GTX 13.1715 W, betoniranje podloge C12/15 na koju se postavljaju cijevi te zatrpavanje drenažnim šljunkom u debljini 20 cm iznad tjemena cijevi. Radove izvesti u skladu s OTU 3-02.2.3.2.</t>
    </r>
  </si>
  <si>
    <t>Obračun po:</t>
  </si>
  <si>
    <t xml:space="preserve">- m' drenažne cijevi </t>
  </si>
  <si>
    <t>- m2 geotekstil; 0,8 m2/m'</t>
  </si>
  <si>
    <t>- m3 podložnog betona C12/15; 0,03 m2/m'</t>
  </si>
  <si>
    <t>- m3 drenažnog šljunka;  0,1m2/m'</t>
  </si>
  <si>
    <t>3.6.</t>
  </si>
  <si>
    <t>Strojni i ručni iskop zemlje C kategorije za  oborinsku kanalizaciju s proširenjima za revizijska okna s pravilnim odsjecanjem bočnih strana i odbacivanjem zemljanog materijala od ruba rova min 1,0 m, prema uvjetima trase, uz osiguranje sigurnog rada u rovu prema tehnologiji izvođača.</t>
  </si>
  <si>
    <t>Radove izvesti u skladu s kotama i detaljima danim projektom te u skladu sa O.T.U.I. Toč.3.4.1</t>
  </si>
  <si>
    <t>Zbijenost posteljice mora biti Ms&gt;20 MN/m2, i Sz&gt;90%</t>
  </si>
  <si>
    <t>Predviđena širina rova iznosi 80 cm.</t>
  </si>
  <si>
    <t>Obračunom su obuhvaćene i količine predviđene za proširenja za izradu revizijskih okana. Iskope u blizini postojećih instalacija i na mjestima križanja izvoditi ručno.</t>
  </si>
  <si>
    <t>Rad obuhvaća ručni i strojni iskop zemlje s osiguranjem sigurnog rada u rovu te odvozom na stalnu deponiju s planiranjem na deponiji te eventualno crpljenje vode.</t>
  </si>
  <si>
    <t>Obračun po m3:</t>
  </si>
  <si>
    <t>- strojni iskop</t>
  </si>
  <si>
    <t>- ručni iskop</t>
  </si>
  <si>
    <t>3.7.</t>
  </si>
  <si>
    <t>Planiranje dna rova s točnošću  -/+2,5 cm i kontrolom prema uzdužnim profilima.</t>
  </si>
  <si>
    <t>Rad izvesti prema O.T.U. toč.3.4.</t>
  </si>
  <si>
    <t>Obračun po m2</t>
  </si>
  <si>
    <t>3.8.</t>
  </si>
  <si>
    <t>Nabava i doprema te ugradnja pijeska za izradu posteljice cijevi u debljini 10,0 cm te za zatrpavanje cijevi do razine 30 cm iznad vrha cijevi. Posteljica cijevi mora biti iznivelirana s padom naliježuće površine cijevi prema uzdužnim profilima. Posteljicu nabiti do Ms&gt;20MN/m2 i Sz&gt;90 %. Od tjemena cijevi u visini prvih 30 cm zbijanje treba vršiti pažljivo upotrebom ručnih nabijača i vlaženjem pijeska. Radove izvesti u skladu s O.T.U. 3.04.2.1. i 8.5.2.</t>
  </si>
  <si>
    <t>3.9.</t>
  </si>
  <si>
    <t>Nabava, doprema i ugradnja PVC kanalizacijskih cijevi DN 315 nazivne krutosti SN4. Cijevi se polažu u kanalizacijski rov na prethodno pripremljenu pješčanu podlogu.</t>
  </si>
  <si>
    <t>Cijena rada obuhvaća nabavu, dopremu i ugradnju kanalizacijskih  cijevi s potrebnim spojnim materijalom, uz kontrolu nivelete cijevi prema uzdužnim profilima te ispitivanje vodonepropusnosti nakon montaže.</t>
  </si>
  <si>
    <t>Obračun po m'</t>
  </si>
  <si>
    <t>3.10.</t>
  </si>
  <si>
    <t xml:space="preserve">Izrada revizijskih okana prema zadanim mjerama i visinskim kotama iz projekta. 
Monolitna revizijska okna pravokutnog presjeka izvode se od betona klase C 25/30 (v/c faktor ispod 0,45). </t>
  </si>
  <si>
    <t>Revizijska okna se ugrađuju na pripremljeni iskop na podložni sloj šljunka debljine 15 cm. Debljine dna i stijenki revizijskih okana iznose 20 cm i izvode se u dvostranoj oplati. Rad obuhvaća izvedbu kinete u revizijskim oknima prema detaljima iz projekta. Ispuna se radi betonom klase C 12/15.</t>
  </si>
  <si>
    <t>Stavka obuhvaća pripremu podloge, nabavu,  ugradnju i njegu betona, postavljanje i uklanjanje oplate,  čišćenje okoliša od otpada nastalog tijekom izvedbe revizijskih okana, sva potrebna probijanja za spajanje slivnika i drenaža na okno te sav materijal i rad potreban za potpunu izradu revizijskih okana.</t>
  </si>
  <si>
    <t>Stavka obuhvaća i nabavu i ugradnju okvira i lijevano željeznih poklopaca, veličine 60x60cm, razred opterećenja B125.</t>
  </si>
  <si>
    <t>Obračun radova:</t>
  </si>
  <si>
    <t>- šljunčana podloga</t>
  </si>
  <si>
    <t>- oplata zidova</t>
  </si>
  <si>
    <t xml:space="preserve">- beton C 25/30 za podložnu ploču te zidove </t>
  </si>
  <si>
    <t>- beton C 12/15 za kinetu okna</t>
  </si>
  <si>
    <t>- penjalice</t>
  </si>
  <si>
    <t>- poklopac 60 x 60 cm s okvirom B125</t>
  </si>
  <si>
    <t>3.11.</t>
  </si>
  <si>
    <r>
      <rPr>
        <sz val="10"/>
        <rFont val="Arial"/>
        <family val="2"/>
        <charset val="238"/>
      </rPr>
      <t xml:space="preserve">Dobava i ugradnja separatora lakih tekućina iz centrifugalo ljevanog polietilena s mimotokom (bypassom). </t>
    </r>
    <r>
      <rPr>
        <sz val="10"/>
        <color indexed="8"/>
        <rFont val="Arial"/>
        <family val="2"/>
        <charset val="238"/>
      </rPr>
      <t xml:space="preserve">Separator mora biti konstruiran, izrađen i testiran prema HRN EN 858,  nazivne veličine NS 10/50 </t>
    </r>
    <r>
      <rPr>
        <sz val="10"/>
        <rFont val="Arial"/>
        <family val="2"/>
        <charset val="238"/>
      </rPr>
      <t xml:space="preserve">(protok kroz separator / ukupni protok). Učinkovitost separatora mora zadovoljiti klasu I - lakih tekućina u izlaznoj vodi do 5mg/l. Separator mora biti siguran od djelovanja sila uzgona do visine podzemne vode najmanje 1m ispod poklopca separatora (bez dodatnog betoniranja). Separator mora imati koalescentni filtar koji se treba moći višekratno koristiti, a za potrebe čišćenja i održavanja jednostavno izvaditi. Separator mora imati sigurnosni plovak tariran na spec. težinu lakih tekućina kao osiguranje od nekontroliranog odljeva istih iz separatora.  Unutarnji elementi separatora trebaju biti izrađeni iz PEHD-a. </t>
    </r>
    <r>
      <rPr>
        <sz val="10"/>
        <color indexed="8"/>
        <rFont val="Arial"/>
        <family val="2"/>
        <charset val="238"/>
      </rPr>
      <t>Sve kao ACO OLEOPASS P NS10/50 ST1000 ili jednakovrijedan.</t>
    </r>
  </si>
  <si>
    <r>
      <t xml:space="preserve"> Za ugradnju separatora ne smije se koristiti dodatno betoniranje. Pristup u separator mora biti u skladu s HRN EN 476. </t>
    </r>
    <r>
      <rPr>
        <sz val="10"/>
        <color indexed="8"/>
        <rFont val="Arial"/>
        <family val="2"/>
        <charset val="238"/>
      </rPr>
      <t>Separator mora ima integriranu taložnicu minimalne zapremnine 1000 litara, minimalni kapacitet uskladištenih lakih tekućina 100 litara dok sveukupni volumen ne smije biti veći od 1700 lit. Uljev i izljev separatora moraju biti najmanje DN250</t>
    </r>
    <r>
      <rPr>
        <sz val="10"/>
        <rFont val="Arial"/>
        <family val="2"/>
        <charset val="238"/>
      </rPr>
      <t xml:space="preserve">, utični spoj s kliznom brtvom prema HRN EN 1401. 
</t>
    </r>
    <r>
      <rPr>
        <sz val="10"/>
        <color indexed="8"/>
        <rFont val="Arial"/>
        <family val="2"/>
        <charset val="238"/>
      </rPr>
      <t xml:space="preserve">Dubina uljevne cijevi </t>
    </r>
    <r>
      <rPr>
        <sz val="10"/>
        <rFont val="Arial"/>
        <family val="2"/>
        <charset val="238"/>
      </rPr>
      <t xml:space="preserve">mjereno od kote poklopca do kote dna cijevi uljeva </t>
    </r>
    <r>
      <rPr>
        <sz val="10"/>
        <color indexed="8"/>
        <rFont val="Arial"/>
        <family val="2"/>
        <charset val="238"/>
      </rPr>
      <t>treba biti cca. T= 1,6 m (točna dubina odredit će se prilikom izvođenja)</t>
    </r>
    <r>
      <rPr>
        <sz val="10"/>
        <rFont val="Arial"/>
        <family val="2"/>
        <charset val="238"/>
      </rPr>
      <t xml:space="preserve">. Separator se treba isporučivati s </t>
    </r>
    <r>
      <rPr>
        <sz val="10"/>
        <color indexed="8"/>
        <rFont val="Arial"/>
        <family val="2"/>
        <charset val="238"/>
      </rPr>
      <t>poklopcem u skladu s HRN EN 124 klase nosivosti B125</t>
    </r>
    <r>
      <rPr>
        <sz val="10"/>
        <rFont val="Arial"/>
        <family val="2"/>
        <charset val="238"/>
      </rPr>
      <t>, svijetlog otvora promjera Ø600mm s natpisom: "SEPARATOR".</t>
    </r>
  </si>
  <si>
    <t>Rad obuhvaća potrebne radove uključujući sve iskope, prijevoze, zasipavanja, ugradnje, ispitivanje vodonepropusnosti spojeva i drugi radovi koji se ukažu kao potrebni.</t>
  </si>
  <si>
    <t>Obračun po komadu separatora.</t>
  </si>
  <si>
    <t>3.12.</t>
  </si>
  <si>
    <r>
      <t xml:space="preserve">Izrada cijevnih betonskih propusta  prema Situaciji odvodnje  (propust  </t>
    </r>
    <r>
      <rPr>
        <sz val="10"/>
        <rFont val="Symbol"/>
        <family val="1"/>
        <charset val="2"/>
      </rPr>
      <t>F</t>
    </r>
    <r>
      <rPr>
        <sz val="10"/>
        <rFont val="Arial"/>
        <family val="2"/>
        <charset val="238"/>
      </rPr>
      <t xml:space="preserve"> 800 mm) te obloga bokova i dna kanala kamenom u cementnom mortu na šljunčanoj podlozi na uljevnom i izljevnom dijelu propusta te na izlevu kanalizacije u otvoreni kanal. U cijeni je sadržan sav rad, materijal i održavanje do puštanja objekta u funkciju. Spojevi cijevi moraju biti vodonepropusni. Radove izvesti u skladu s OTU 3-03.2.4.1.</t>
    </r>
  </si>
  <si>
    <t>Obračun po m,m2,m3</t>
  </si>
  <si>
    <r>
      <t xml:space="preserve">- betonska cijev </t>
    </r>
    <r>
      <rPr>
        <sz val="10"/>
        <rFont val="Symbol"/>
        <family val="1"/>
        <charset val="2"/>
      </rPr>
      <t>F</t>
    </r>
    <r>
      <rPr>
        <sz val="10"/>
        <rFont val="Arial"/>
        <family val="2"/>
        <charset val="238"/>
      </rPr>
      <t xml:space="preserve"> 800 mm</t>
    </r>
  </si>
  <si>
    <t xml:space="preserve">- iskop zemlje </t>
  </si>
  <si>
    <t>- podložni beton  C12/15</t>
  </si>
  <si>
    <t>- beton  C25/30</t>
  </si>
  <si>
    <t>- pijesak</t>
  </si>
  <si>
    <t>- šljunak</t>
  </si>
  <si>
    <t>- armatura MAR 500/560-Q335</t>
  </si>
  <si>
    <t>kg</t>
  </si>
  <si>
    <t>- dvostrana oplata</t>
  </si>
  <si>
    <t>- obloga lomljenim kamenom</t>
  </si>
  <si>
    <t>- odvoz zemlje</t>
  </si>
  <si>
    <t xml:space="preserve">  Ukupno odvodnja:</t>
  </si>
  <si>
    <t>4. KONSTRUKCIJA</t>
  </si>
  <si>
    <t>4.1.</t>
  </si>
  <si>
    <t>Izrada donjeg nosivog sloja od mehanički zbijene drobljene kamene mješavine 0/60 na kolniku u prosječnoj debljini od 53 cm. Radove izvesti u skladu s OTU 5-01.1.2. 5-01.4. Zbijanje vršiti vibrovaljcima do traženog modula stišljivosti.  Rad obuhvaća dobavu materijala, razastiranje, planiranje i zbijanje.</t>
  </si>
  <si>
    <r>
      <t>Obračun po m</t>
    </r>
    <r>
      <rPr>
        <vertAlign val="superscript"/>
        <sz val="10"/>
        <rFont val="Arial"/>
        <family val="2"/>
        <charset val="238"/>
      </rPr>
      <t xml:space="preserve">3 </t>
    </r>
    <r>
      <rPr>
        <sz val="10"/>
        <rFont val="Arial"/>
        <family val="2"/>
        <charset val="238"/>
      </rPr>
      <t>ugrađenog sloja</t>
    </r>
  </si>
  <si>
    <t>4.2.</t>
  </si>
  <si>
    <t xml:space="preserve">Izrada nosivog sloja AC 16 base 50/70 AG4 M4, debljine 7,0 cm, a prema detaljima i kotama danim projektom. U cijeni su sadržani svi troškovi nabave materijala, proizvodnje i ugradnje asfaltne mješavine, prijevoz, oprema i sve ostalo što je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 Radove izvesti u skladu sa OTU 6-03.3.1.3. </t>
  </si>
  <si>
    <t>Obračun po m2 ugrađenog sloja</t>
  </si>
  <si>
    <t>4.3.</t>
  </si>
  <si>
    <t xml:space="preserve">Izrada habajućeg sloja na kolniku AC 11 surf  50/70 AG4 M4, debljine 4,0 cm, a prema detaljima i kotama danim projektom. U cijeni su sadržani svi troškovi nabave materijala, proizvodnje i ugradnje asfaltne mješavine, prijevoz, oprema i sve ostalo što je potrebno za potpuno izvođenje radova. Obračun je po m2 gornje površine stvarno položenog i ugrađenog habajućeg sloja. Izvedba i kontrola kakvoće prema (HRN EN 13108-1)  i tehničkim svojstvima i zahtjevima za građevne proizvode za proizvodnju asfaltnih mješavina i za asfaltne slojeve kolnika. Radove izvesti u skladu sa OTU 6-03.3.1.3. </t>
  </si>
  <si>
    <t>Ukupno konstrukcija:</t>
  </si>
  <si>
    <t>5   PROMETNA SIGNALIZACIJA</t>
  </si>
  <si>
    <t>5.1.</t>
  </si>
  <si>
    <t xml:space="preserve">Izvedba temelja stupova - nosača prometnih znakova, postavljanje nosača - stupova za pričvršćivanje prometnih znakova od Fe cijevi promjera 63,5 mm sa zaštitom pocinčavanjem te dobava i postavljanje novih prometnih znakova prema nacrtima iz projekta. Sav rad i materijal moraju odgovarati zahtjevima i tehničkim uvjetima iz "Pravilnika 2005" te OTU 9-01.1; 9-01.2; 9-01.3; 9-03.1.1; 9-04.1 U cijenu je uključena izrada temelja, izrada i nabava stupova te izrada i nabava znakova s bojanjem i ljepljenjem folije (I. klasa retrorefleksije prema HRN EN 1436:2001 en - engineer intesity), svi prijevozi, prijenosi i skladištenje, sav rad i materijal, pričvrsni elementi i pribor za ugradnju. </t>
  </si>
  <si>
    <t>ZNAK A-04 (60x60x60)</t>
  </si>
  <si>
    <t>ZNAK A-05 (60x60x60)</t>
  </si>
  <si>
    <t>ZNAK A-08 (60x60x60)</t>
  </si>
  <si>
    <t>ZNAK A-09 (60x60x60)</t>
  </si>
  <si>
    <r>
      <t>ZNAK B-02 (</t>
    </r>
    <r>
      <rPr>
        <sz val="10"/>
        <rFont val="Symbol"/>
        <family val="1"/>
        <charset val="2"/>
      </rPr>
      <t>F</t>
    </r>
    <r>
      <rPr>
        <sz val="10"/>
        <rFont val="Arial"/>
        <family val="2"/>
        <charset val="238"/>
      </rPr>
      <t xml:space="preserve"> 40)</t>
    </r>
  </si>
  <si>
    <r>
      <t>ZNAK B-32 (</t>
    </r>
    <r>
      <rPr>
        <sz val="10"/>
        <rFont val="Symbol"/>
        <family val="1"/>
        <charset val="2"/>
      </rPr>
      <t>F</t>
    </r>
    <r>
      <rPr>
        <sz val="10"/>
        <rFont val="Arial"/>
        <family val="2"/>
        <charset val="238"/>
      </rPr>
      <t xml:space="preserve"> 60)</t>
    </r>
  </si>
  <si>
    <r>
      <t>ZNAK B-31 (50) (</t>
    </r>
    <r>
      <rPr>
        <sz val="10"/>
        <rFont val="Symbol"/>
        <family val="1"/>
        <charset val="2"/>
      </rPr>
      <t>F</t>
    </r>
    <r>
      <rPr>
        <sz val="10"/>
        <rFont val="Arial"/>
        <family val="2"/>
        <charset val="238"/>
      </rPr>
      <t xml:space="preserve"> 60)</t>
    </r>
  </si>
  <si>
    <r>
      <t>ZNAK C-11 (</t>
    </r>
    <r>
      <rPr>
        <sz val="10"/>
        <rFont val="Symbol"/>
        <family val="1"/>
        <charset val="2"/>
      </rPr>
      <t>F</t>
    </r>
    <r>
      <rPr>
        <sz val="10"/>
        <rFont val="Arial"/>
        <family val="2"/>
        <charset val="238"/>
      </rPr>
      <t xml:space="preserve"> 60)</t>
    </r>
  </si>
  <si>
    <t>ZNAK C-70 (60x60)</t>
  </si>
  <si>
    <t>ZNAK K-13 (50x150)</t>
  </si>
  <si>
    <t>5.3.</t>
  </si>
  <si>
    <t>Izrada uzdužnih, poprečnih i ostalih oznaka na kolniku prema situaciji signalizacije, a u skladu s  "Pravilnikom 2005", hrvatskim normama i Općom tehničkim uvjetima 9-02.</t>
  </si>
  <si>
    <t>U cijenu je uključeno čišćenje kolnika neposredno prije izrade oznake, predmarkiranje, nabava i prijevoz materijala (boja, razrjeđivač, reflektirajuće kuglice), sav rad, pribor i oprema za izradu oznake, prethodna dopuštenja te svi potrebni atesti i tekuća kontrola kvalitete. Obračun se vrši po m, m2, komadu ili kompletu gotove oznake.</t>
  </si>
  <si>
    <t>- zaustavna bijela puna crta H11; š=50 cm</t>
  </si>
  <si>
    <t>- puna razdjelna bijela crta H01; š=10 cm</t>
  </si>
  <si>
    <t xml:space="preserve">- isprekidana bijela razdjelna crta H02 (3m/3m); š=10 cm </t>
  </si>
  <si>
    <t>5.4.</t>
  </si>
  <si>
    <t>Dobava i postavljanje prometnih znakova privremene prometne signalizacije. Cijena obuhvaća izradu Elaborata privremene regulacije prometa, dobavu i postavljanje znakova te uklanjanje istih nakon završetka radova i jedinična je za cjelokupnu signalizaciju. Privremena prometna signalizacija mora biti u  skladu s "Pravilnikom o prometnim znakovima, opremi i signalizaciji na cestama" (N.N. 33/05 i 155/05).</t>
  </si>
  <si>
    <t>Sav rad i materijal moraju odgovarati zahtjevima i tehničkim uvjetima iz "Pravilnika" te OTU 9-01.0.; 9-01.1.; 9-01.2.; 9-01.3.</t>
  </si>
  <si>
    <t>kompl.</t>
  </si>
  <si>
    <t>Ukupno prometna signalizacija:</t>
  </si>
  <si>
    <t>6. KONTROLA IZVEDBE</t>
  </si>
  <si>
    <t>6.1.</t>
  </si>
  <si>
    <t xml:space="preserve">Troškovi ispitivanja materijala, uzimanja uzoraka, laboratorijska obrada s izdavanjem odgovarajućih dokumenata o kvaliteti, te ispitivanje svih ugrađenih slojeva nasipa i kolničke konstrukcije. Ispitivanje se vrši prema programu kontrole i kakvoće radova. </t>
  </si>
  <si>
    <t>Kompletan materijal kao dokaz kvalitete izvedenih radova i ugrađenog materijala treba činiti:</t>
  </si>
  <si>
    <t xml:space="preserve">a) Odgovarajući dokaz kvalitete za sve ugrađene materijale i elemente </t>
  </si>
  <si>
    <t xml:space="preserve">b) Izvještaji o tekućim ispitivanjima </t>
  </si>
  <si>
    <t>c) Izvještaji o kontrolnim ispitivanjima</t>
  </si>
  <si>
    <t>Obračun po izvršenom ispitivanju</t>
  </si>
  <si>
    <t>Ukupno kontrola izvedbe:</t>
  </si>
  <si>
    <r>
      <t xml:space="preserve">  </t>
    </r>
    <r>
      <rPr>
        <b/>
        <sz val="14"/>
        <rFont val="Arial"/>
        <family val="2"/>
        <charset val="238"/>
      </rPr>
      <t>R E K A P I T U L A C I J A</t>
    </r>
  </si>
  <si>
    <t>1.</t>
  </si>
  <si>
    <t>2.</t>
  </si>
  <si>
    <t>Zemljani radovi</t>
  </si>
  <si>
    <t>3.</t>
  </si>
  <si>
    <t>Odvodnja</t>
  </si>
  <si>
    <t>4.</t>
  </si>
  <si>
    <t>Konstrukcija</t>
  </si>
  <si>
    <t>Prometna signalizacija</t>
  </si>
  <si>
    <t>6.</t>
  </si>
  <si>
    <t>Kontrola izvedbe</t>
  </si>
  <si>
    <t>Pristupna prometnica</t>
  </si>
  <si>
    <t>Izmjena i dopuna postojećeg Idejnog projekta uređaja za pročišćavanje otpadnih voda grada Slatine i pristupne ceste, ili izrada novog/novih Idejnih projekta, uključivo ishođenje izmjene i dopune lokacijske/lokacijskih dozvola ili nove lokacijske/lokacijskih dozvola.</t>
  </si>
  <si>
    <t>Jedinična cijena
 (HRK, bez PDV-a)</t>
  </si>
  <si>
    <t>Ostala oprema</t>
  </si>
  <si>
    <t>Ukupna cijena (HRK,
 bez PDV-a)</t>
  </si>
  <si>
    <t>UKUPNO (HRK,
 bez PDV-a)</t>
  </si>
  <si>
    <t>PDV - 25% (HRK):</t>
  </si>
  <si>
    <t>SVEUKUPNO (HRK):</t>
  </si>
  <si>
    <t>UKUPNO (HRK,
 bez PDV-a):</t>
  </si>
  <si>
    <t xml:space="preserve"> Jedinična cijena
 (HRK, bez PDV-a</t>
  </si>
  <si>
    <t>Iznos (HRK, bez PDV-a)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</si>
</sst>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b/>
      <sz val="9"/>
      <color theme="0"/>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18"/>
      <color theme="1"/>
      <name val="Calibri"/>
      <family val="2"/>
      <charset val="238"/>
      <scheme val="minor"/>
    </font>
    <font>
      <sz val="10"/>
      <name val="Arial"/>
      <family val="2"/>
      <charset val="238"/>
    </font>
    <font>
      <sz val="10"/>
      <name val="Arial"/>
      <family val="2"/>
      <charset val="238"/>
    </font>
    <font>
      <sz val="10"/>
      <name val="Arial"/>
      <family val="2"/>
    </font>
    <font>
      <sz val="10"/>
      <name val="Helvetica"/>
      <charset val="238"/>
    </font>
    <font>
      <b/>
      <sz val="10"/>
      <name val="Arial"/>
      <family val="2"/>
      <charset val="238"/>
    </font>
    <font>
      <b/>
      <i/>
      <sz val="10"/>
      <name val="Arial"/>
      <family val="2"/>
      <charset val="238"/>
    </font>
    <font>
      <sz val="10"/>
      <name val="Symbol"/>
      <family val="1"/>
      <charset val="2"/>
    </font>
    <font>
      <vertAlign val="superscript"/>
      <sz val="10"/>
      <name val="Arial"/>
      <family val="2"/>
      <charset val="238"/>
    </font>
    <font>
      <sz val="10"/>
      <color theme="1"/>
      <name val="Arial"/>
      <family val="2"/>
      <charset val="238"/>
    </font>
    <font>
      <sz val="10"/>
      <color indexed="8"/>
      <name val="Arial"/>
      <family val="2"/>
      <charset val="238"/>
    </font>
    <font>
      <sz val="10"/>
      <color rgb="FF00B0F0"/>
      <name val="Arial"/>
      <family val="2"/>
      <charset val="238"/>
    </font>
    <font>
      <sz val="10"/>
      <color rgb="FF00B050"/>
      <name val="Arial"/>
      <family val="2"/>
      <charset val="238"/>
    </font>
    <font>
      <sz val="10"/>
      <color rgb="FFFF0000"/>
      <name val="Arial"/>
      <family val="2"/>
      <charset val="238"/>
    </font>
    <font>
      <sz val="9"/>
      <name val="Arial"/>
      <family val="2"/>
      <charset val="238"/>
    </font>
    <font>
      <b/>
      <sz val="14"/>
      <name val="Arial"/>
      <family val="2"/>
      <charset val="238"/>
    </font>
    <font>
      <b/>
      <u/>
      <sz val="10"/>
      <name val="Arial"/>
      <family val="2"/>
      <charset val="238"/>
    </font>
    <font>
      <sz val="12"/>
      <name val="Arial"/>
      <family val="2"/>
      <charset val="238"/>
    </font>
    <font>
      <b/>
      <sz val="11"/>
      <color theme="1"/>
      <name val="Calibri"/>
      <family val="2"/>
      <scheme val="minor"/>
    </font>
    <font>
      <b/>
      <sz val="16"/>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249977111117893"/>
        <bgColor indexed="64"/>
      </patternFill>
    </fill>
  </fills>
  <borders count="47">
    <border>
      <left/>
      <right/>
      <top/>
      <bottom/>
      <diagonal/>
    </border>
    <border>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top/>
      <bottom style="medium">
        <color theme="0" tint="-0.24994659260841701"/>
      </bottom>
      <diagonal/>
    </border>
    <border>
      <left/>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style="medium">
        <color theme="0" tint="-0.34998626667073579"/>
      </top>
      <bottom/>
      <diagonal/>
    </border>
    <border>
      <left/>
      <right/>
      <top/>
      <bottom style="thick">
        <color theme="8" tint="-0.499984740745262"/>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auto="1"/>
      </top>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8" fillId="0" borderId="0"/>
    <xf numFmtId="0" fontId="10" fillId="0" borderId="21">
      <alignment horizontal="left" vertical="top" wrapText="1"/>
    </xf>
    <xf numFmtId="0" fontId="9" fillId="0" borderId="0"/>
    <xf numFmtId="9" fontId="9" fillId="0" borderId="0" applyFont="0" applyFill="0" applyBorder="0" applyAlignment="0" applyProtection="0"/>
    <xf numFmtId="0" fontId="11" fillId="0" borderId="0"/>
  </cellStyleXfs>
  <cellXfs count="317">
    <xf numFmtId="0" fontId="0" fillId="0" borderId="0" xfId="0"/>
    <xf numFmtId="0" fontId="1" fillId="0" borderId="0" xfId="0" applyFont="1" applyAlignment="1">
      <alignment vertical="center"/>
    </xf>
    <xf numFmtId="0" fontId="3" fillId="3" borderId="4" xfId="0" applyFont="1" applyFill="1" applyBorder="1" applyAlignment="1">
      <alignment horizontal="center" vertical="center"/>
    </xf>
    <xf numFmtId="0" fontId="3" fillId="3" borderId="4" xfId="0" applyFont="1" applyFill="1" applyBorder="1" applyAlignment="1">
      <alignment vertical="center"/>
    </xf>
    <xf numFmtId="49" fontId="5" fillId="0" borderId="5" xfId="0" applyNumberFormat="1" applyFont="1" applyBorder="1" applyAlignment="1">
      <alignment horizontal="right" vertical="center"/>
    </xf>
    <xf numFmtId="0" fontId="5" fillId="0" borderId="6" xfId="0" applyFont="1" applyBorder="1" applyAlignment="1">
      <alignment horizontal="left" vertical="center" wrapText="1" indent="2"/>
    </xf>
    <xf numFmtId="0" fontId="5" fillId="0" borderId="6" xfId="0" applyFont="1" applyBorder="1" applyAlignment="1">
      <alignment horizontal="center" vertical="center"/>
    </xf>
    <xf numFmtId="4" fontId="5" fillId="0" borderId="7" xfId="0" applyNumberFormat="1" applyFont="1" applyBorder="1" applyAlignment="1">
      <alignment horizontal="right" vertical="center" indent="2"/>
    </xf>
    <xf numFmtId="0" fontId="5" fillId="0" borderId="0" xfId="0" applyFont="1" applyAlignment="1">
      <alignment vertical="center"/>
    </xf>
    <xf numFmtId="49" fontId="5" fillId="0" borderId="8" xfId="0" applyNumberFormat="1" applyFont="1" applyBorder="1" applyAlignment="1">
      <alignment horizontal="right" vertical="center"/>
    </xf>
    <xf numFmtId="0" fontId="5" fillId="0" borderId="9" xfId="0" applyFont="1" applyBorder="1" applyAlignment="1">
      <alignment horizontal="center" vertical="center"/>
    </xf>
    <xf numFmtId="4" fontId="5" fillId="0" borderId="10" xfId="0" applyNumberFormat="1" applyFont="1" applyBorder="1" applyAlignment="1">
      <alignment horizontal="right" vertical="center" indent="2"/>
    </xf>
    <xf numFmtId="49" fontId="5" fillId="0" borderId="11" xfId="0" applyNumberFormat="1" applyFont="1" applyBorder="1" applyAlignment="1">
      <alignment horizontal="right" vertical="center"/>
    </xf>
    <xf numFmtId="0" fontId="5" fillId="0" borderId="12" xfId="0" applyFont="1" applyBorder="1" applyAlignment="1">
      <alignment horizontal="left" vertical="center" wrapText="1" indent="2"/>
    </xf>
    <xf numFmtId="0" fontId="5" fillId="0" borderId="13" xfId="0" applyFont="1" applyBorder="1" applyAlignment="1">
      <alignment horizontal="center" vertical="center"/>
    </xf>
    <xf numFmtId="4" fontId="5" fillId="0" borderId="14" xfId="0" applyNumberFormat="1" applyFont="1" applyBorder="1" applyAlignment="1">
      <alignment horizontal="right" vertical="center" indent="2"/>
    </xf>
    <xf numFmtId="0" fontId="5" fillId="0" borderId="9" xfId="0" applyFont="1" applyBorder="1" applyAlignment="1">
      <alignment horizontal="left" vertical="center" wrapText="1" indent="2"/>
    </xf>
    <xf numFmtId="0" fontId="5" fillId="0" borderId="0" xfId="0" applyFont="1" applyAlignment="1">
      <alignment horizontal="right" vertical="center"/>
    </xf>
    <xf numFmtId="0" fontId="5" fillId="0" borderId="0" xfId="0" applyFont="1" applyAlignment="1">
      <alignment horizontal="center" vertical="center"/>
    </xf>
    <xf numFmtId="0" fontId="5" fillId="0" borderId="20" xfId="0" applyFont="1" applyBorder="1" applyAlignment="1">
      <alignment vertical="center"/>
    </xf>
    <xf numFmtId="0" fontId="2" fillId="4" borderId="1" xfId="0" applyFont="1" applyFill="1" applyBorder="1" applyAlignment="1">
      <alignment horizontal="center" vertical="center"/>
    </xf>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4" fontId="2" fillId="4" borderId="15" xfId="0" applyNumberFormat="1" applyFont="1" applyFill="1" applyBorder="1" applyAlignment="1">
      <alignment horizontal="right" vertical="center" indent="2"/>
    </xf>
    <xf numFmtId="49" fontId="4" fillId="5" borderId="4" xfId="0" applyNumberFormat="1" applyFont="1" applyFill="1" applyBorder="1" applyAlignment="1">
      <alignment horizontal="right" vertical="center"/>
    </xf>
    <xf numFmtId="0" fontId="4" fillId="5" borderId="4" xfId="0" applyFont="1" applyFill="1" applyBorder="1" applyAlignment="1">
      <alignment horizontal="left" vertical="center" indent="2"/>
    </xf>
    <xf numFmtId="0" fontId="4" fillId="5" borderId="4" xfId="0" applyFont="1" applyFill="1" applyBorder="1" applyAlignment="1">
      <alignment horizontal="center" vertical="center"/>
    </xf>
    <xf numFmtId="0" fontId="4" fillId="5" borderId="4" xfId="0" applyFont="1" applyFill="1" applyBorder="1" applyAlignment="1">
      <alignment horizontal="right" vertical="center" indent="2"/>
    </xf>
    <xf numFmtId="0" fontId="3" fillId="5" borderId="4" xfId="0" applyFont="1" applyFill="1" applyBorder="1" applyAlignment="1">
      <alignment horizontal="center" vertical="center"/>
    </xf>
    <xf numFmtId="0" fontId="3" fillId="5" borderId="4" xfId="0" applyFont="1" applyFill="1" applyBorder="1" applyAlignment="1">
      <alignment vertical="center"/>
    </xf>
    <xf numFmtId="4" fontId="6" fillId="0" borderId="15" xfId="0" applyNumberFormat="1" applyFont="1" applyBorder="1" applyAlignment="1">
      <alignment horizontal="right" vertical="center" indent="2"/>
    </xf>
    <xf numFmtId="0" fontId="6" fillId="0" borderId="18" xfId="0" applyFont="1" applyBorder="1" applyAlignment="1">
      <alignment horizontal="center" vertical="center"/>
    </xf>
    <xf numFmtId="0" fontId="6" fillId="0" borderId="18" xfId="0" applyFont="1" applyBorder="1" applyAlignment="1">
      <alignment vertical="center"/>
    </xf>
    <xf numFmtId="49" fontId="6" fillId="0" borderId="18" xfId="0" applyNumberFormat="1" applyFont="1" applyBorder="1" applyAlignment="1">
      <alignment horizontal="right" vertical="center"/>
    </xf>
    <xf numFmtId="0" fontId="6" fillId="0" borderId="18" xfId="0" applyFont="1" applyBorder="1" applyAlignment="1">
      <alignment horizontal="left" vertical="center" indent="2"/>
    </xf>
    <xf numFmtId="0" fontId="4" fillId="6" borderId="19" xfId="0" applyFont="1" applyFill="1" applyBorder="1" applyAlignment="1">
      <alignment horizontal="left" vertical="center"/>
    </xf>
    <xf numFmtId="0" fontId="4" fillId="6" borderId="19" xfId="0" applyFont="1" applyFill="1" applyBorder="1" applyAlignment="1">
      <alignment vertical="center"/>
    </xf>
    <xf numFmtId="0" fontId="4" fillId="6" borderId="19"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4" xfId="0" applyFont="1" applyFill="1" applyBorder="1" applyAlignment="1">
      <alignment vertical="center"/>
    </xf>
    <xf numFmtId="4" fontId="2" fillId="0" borderId="15" xfId="0" applyNumberFormat="1" applyFont="1" applyBorder="1" applyAlignment="1">
      <alignment horizontal="right" vertical="center" indent="2"/>
    </xf>
    <xf numFmtId="49" fontId="6" fillId="0" borderId="4" xfId="0" applyNumberFormat="1" applyFont="1" applyBorder="1" applyAlignment="1">
      <alignment horizontal="right" vertical="center"/>
    </xf>
    <xf numFmtId="0" fontId="6" fillId="0" borderId="4" xfId="0" applyFont="1" applyBorder="1" applyAlignment="1">
      <alignment horizontal="left" vertical="center" indent="2"/>
    </xf>
    <xf numFmtId="0" fontId="6" fillId="0" borderId="4" xfId="0" applyFont="1" applyBorder="1" applyAlignment="1">
      <alignment horizontal="center" vertical="center"/>
    </xf>
    <xf numFmtId="0" fontId="6" fillId="0" borderId="4" xfId="0" applyFont="1" applyBorder="1" applyAlignment="1">
      <alignment horizontal="right" vertical="center" indent="2"/>
    </xf>
    <xf numFmtId="0" fontId="3" fillId="6" borderId="4" xfId="0" applyFont="1" applyFill="1" applyBorder="1" applyAlignment="1">
      <alignment horizontal="center" vertical="center"/>
    </xf>
    <xf numFmtId="0" fontId="3" fillId="6" borderId="4" xfId="0" applyFont="1" applyFill="1" applyBorder="1" applyAlignment="1">
      <alignment vertical="center"/>
    </xf>
    <xf numFmtId="0" fontId="3" fillId="6" borderId="4" xfId="0" applyFont="1" applyFill="1" applyBorder="1" applyAlignment="1">
      <alignment horizontal="right" vertical="center" indent="2"/>
    </xf>
    <xf numFmtId="0" fontId="8" fillId="0" borderId="0" xfId="5" applyFont="1" applyFill="1" applyAlignment="1">
      <alignment horizontal="center" vertical="center"/>
    </xf>
    <xf numFmtId="1" fontId="8" fillId="0" borderId="25" xfId="5" applyNumberFormat="1" applyFont="1" applyBorder="1" applyAlignment="1">
      <alignment horizontal="center" vertical="top"/>
    </xf>
    <xf numFmtId="0" fontId="8" fillId="0" borderId="25" xfId="5" applyFont="1" applyBorder="1" applyAlignment="1">
      <alignment horizontal="justify" vertical="top" wrapText="1"/>
    </xf>
    <xf numFmtId="0" fontId="8" fillId="0" borderId="25" xfId="5" applyFont="1" applyBorder="1" applyAlignment="1">
      <alignment horizontal="center"/>
    </xf>
    <xf numFmtId="4" fontId="8" fillId="0" borderId="25" xfId="5" applyNumberFormat="1" applyFont="1" applyBorder="1" applyAlignment="1">
      <alignment horizontal="center"/>
    </xf>
    <xf numFmtId="4" fontId="8" fillId="0" borderId="25" xfId="5" applyNumberFormat="1" applyFont="1" applyBorder="1" applyAlignment="1">
      <alignment horizontal="right"/>
    </xf>
    <xf numFmtId="4" fontId="8" fillId="0" borderId="25" xfId="5" applyNumberFormat="1" applyFont="1" applyFill="1" applyBorder="1" applyAlignment="1">
      <alignment horizontal="right"/>
    </xf>
    <xf numFmtId="0" fontId="8" fillId="0" borderId="0" xfId="5" applyFont="1"/>
    <xf numFmtId="0" fontId="12" fillId="0" borderId="26" xfId="5" applyFont="1" applyFill="1" applyBorder="1" applyAlignment="1">
      <alignment horizontal="center" vertical="top"/>
    </xf>
    <xf numFmtId="0" fontId="12" fillId="0" borderId="26" xfId="5" applyFont="1" applyFill="1" applyBorder="1" applyAlignment="1">
      <alignment horizontal="justify" vertical="top" wrapText="1"/>
    </xf>
    <xf numFmtId="0" fontId="12" fillId="0" borderId="26" xfId="5" applyFont="1" applyFill="1" applyBorder="1" applyAlignment="1">
      <alignment horizontal="center"/>
    </xf>
    <xf numFmtId="4" fontId="12" fillId="0" borderId="26" xfId="5" applyNumberFormat="1" applyFont="1" applyFill="1" applyBorder="1" applyAlignment="1">
      <alignment horizontal="center"/>
    </xf>
    <xf numFmtId="4" fontId="12" fillId="0" borderId="26" xfId="5" applyNumberFormat="1" applyFont="1" applyFill="1" applyBorder="1" applyAlignment="1">
      <alignment horizontal="right"/>
    </xf>
    <xf numFmtId="0" fontId="8" fillId="0" borderId="0" xfId="5" applyFont="1" applyBorder="1" applyAlignment="1">
      <alignment horizontal="center" vertical="top"/>
    </xf>
    <xf numFmtId="0" fontId="8" fillId="0" borderId="0" xfId="5" applyFont="1" applyBorder="1" applyAlignment="1">
      <alignment horizontal="justify" vertical="top" wrapText="1"/>
    </xf>
    <xf numFmtId="0" fontId="8" fillId="0" borderId="0" xfId="5" applyFont="1" applyBorder="1" applyAlignment="1">
      <alignment horizontal="center"/>
    </xf>
    <xf numFmtId="4" fontId="8" fillId="0" borderId="0" xfId="5" applyNumberFormat="1" applyFont="1" applyBorder="1" applyAlignment="1">
      <alignment horizontal="center"/>
    </xf>
    <xf numFmtId="4" fontId="8" fillId="0" borderId="0" xfId="5" applyNumberFormat="1" applyFont="1" applyBorder="1" applyAlignment="1">
      <alignment horizontal="right"/>
    </xf>
    <xf numFmtId="4" fontId="8" fillId="0" borderId="0" xfId="5" applyNumberFormat="1" applyFont="1" applyFill="1" applyBorder="1" applyAlignment="1">
      <alignment horizontal="right"/>
    </xf>
    <xf numFmtId="4" fontId="8" fillId="0" borderId="0" xfId="5" quotePrefix="1" applyNumberFormat="1" applyFont="1" applyFill="1" applyBorder="1" applyAlignment="1">
      <alignment horizontal="right"/>
    </xf>
    <xf numFmtId="0" fontId="8" fillId="0" borderId="27" xfId="5" applyFont="1" applyBorder="1" applyAlignment="1">
      <alignment horizontal="center" vertical="top"/>
    </xf>
    <xf numFmtId="0" fontId="8" fillId="0" borderId="27" xfId="5" applyFont="1" applyBorder="1" applyAlignment="1">
      <alignment horizontal="justify" vertical="top" wrapText="1"/>
    </xf>
    <xf numFmtId="0" fontId="8" fillId="0" borderId="27" xfId="5" applyFont="1" applyBorder="1" applyAlignment="1">
      <alignment horizontal="center"/>
    </xf>
    <xf numFmtId="4" fontId="8" fillId="0" borderId="27" xfId="5" applyNumberFormat="1" applyFont="1" applyBorder="1" applyAlignment="1">
      <alignment horizontal="center"/>
    </xf>
    <xf numFmtId="4" fontId="8" fillId="0" borderId="27" xfId="5" applyNumberFormat="1" applyFont="1" applyBorder="1" applyAlignment="1">
      <alignment horizontal="right"/>
    </xf>
    <xf numFmtId="4" fontId="8" fillId="0" borderId="27" xfId="5" quotePrefix="1" applyNumberFormat="1" applyFont="1" applyFill="1" applyBorder="1" applyAlignment="1">
      <alignment horizontal="right"/>
    </xf>
    <xf numFmtId="0" fontId="8" fillId="0" borderId="0" xfId="5" applyFont="1" applyAlignment="1">
      <alignment horizontal="center" vertical="top"/>
    </xf>
    <xf numFmtId="0" fontId="8" fillId="0" borderId="0" xfId="5" applyFont="1" applyAlignment="1">
      <alignment horizontal="justify" vertical="top" wrapText="1"/>
    </xf>
    <xf numFmtId="0" fontId="8" fillId="0" borderId="0" xfId="5" applyFont="1" applyAlignment="1">
      <alignment horizontal="center"/>
    </xf>
    <xf numFmtId="2" fontId="8" fillId="0" borderId="0" xfId="5" applyNumberFormat="1" applyFont="1" applyAlignment="1">
      <alignment horizontal="center"/>
    </xf>
    <xf numFmtId="4" fontId="8" fillId="0" borderId="0" xfId="5" applyNumberFormat="1" applyFont="1" applyAlignment="1">
      <alignment horizontal="right"/>
    </xf>
    <xf numFmtId="4" fontId="8" fillId="0" borderId="0" xfId="5" applyNumberFormat="1" applyFont="1" applyFill="1" applyAlignment="1">
      <alignment horizontal="right"/>
    </xf>
    <xf numFmtId="2" fontId="8" fillId="0" borderId="27" xfId="5" applyNumberFormat="1" applyFont="1" applyBorder="1" applyAlignment="1">
      <alignment horizontal="center"/>
    </xf>
    <xf numFmtId="0" fontId="8" fillId="0" borderId="0" xfId="5" applyFont="1" applyBorder="1"/>
    <xf numFmtId="0" fontId="8" fillId="0" borderId="0" xfId="5" applyFont="1" applyFill="1" applyBorder="1"/>
    <xf numFmtId="0" fontId="8" fillId="0" borderId="0" xfId="5" applyFont="1" applyFill="1" applyAlignment="1">
      <alignment horizontal="justify" vertical="top"/>
    </xf>
    <xf numFmtId="0" fontId="8" fillId="0" borderId="0" xfId="5" applyFont="1" applyFill="1" applyBorder="1" applyAlignment="1">
      <alignment horizontal="justify" vertical="top"/>
    </xf>
    <xf numFmtId="2" fontId="8" fillId="0" borderId="0" xfId="5" applyNumberFormat="1" applyFont="1" applyFill="1" applyBorder="1" applyAlignment="1">
      <alignment horizontal="justify" vertical="top"/>
    </xf>
    <xf numFmtId="0" fontId="8" fillId="0" borderId="0" xfId="5" applyFont="1" applyAlignment="1">
      <alignment horizontal="justify" vertical="top"/>
    </xf>
    <xf numFmtId="0" fontId="8" fillId="0" borderId="27" xfId="5" applyFont="1" applyBorder="1" applyAlignment="1">
      <alignment horizontal="justify" vertical="top"/>
    </xf>
    <xf numFmtId="0" fontId="8" fillId="0" borderId="27" xfId="5" applyFont="1" applyFill="1" applyBorder="1" applyAlignment="1">
      <alignment horizontal="center" vertical="top"/>
    </xf>
    <xf numFmtId="4" fontId="8" fillId="0" borderId="27" xfId="5" applyNumberFormat="1" applyFont="1" applyBorder="1" applyAlignment="1">
      <alignment horizontal="center" vertical="top"/>
    </xf>
    <xf numFmtId="2" fontId="8" fillId="0" borderId="27" xfId="5" applyNumberFormat="1" applyFont="1" applyFill="1" applyBorder="1" applyAlignment="1">
      <alignment horizontal="center" vertical="top"/>
    </xf>
    <xf numFmtId="4" fontId="8" fillId="0" borderId="27" xfId="5" applyNumberFormat="1" applyFont="1" applyFill="1" applyBorder="1" applyAlignment="1">
      <alignment horizontal="right" vertical="top"/>
    </xf>
    <xf numFmtId="2" fontId="8" fillId="0" borderId="0" xfId="5" applyNumberFormat="1" applyFont="1" applyBorder="1" applyAlignment="1">
      <alignment horizontal="center"/>
    </xf>
    <xf numFmtId="0" fontId="8" fillId="0" borderId="26" xfId="5" applyFont="1" applyBorder="1" applyAlignment="1">
      <alignment horizontal="center" vertical="top"/>
    </xf>
    <xf numFmtId="0" fontId="8" fillId="0" borderId="26" xfId="5" applyFont="1" applyBorder="1" applyAlignment="1">
      <alignment horizontal="justify" vertical="top" wrapText="1"/>
    </xf>
    <xf numFmtId="0" fontId="8" fillId="0" borderId="26" xfId="5" applyFont="1" applyBorder="1" applyAlignment="1">
      <alignment horizontal="center"/>
    </xf>
    <xf numFmtId="4" fontId="8" fillId="0" borderId="26" xfId="5" applyNumberFormat="1" applyFont="1" applyBorder="1" applyAlignment="1">
      <alignment horizontal="center"/>
    </xf>
    <xf numFmtId="4" fontId="8" fillId="0" borderId="26" xfId="5" applyNumberFormat="1" applyFont="1" applyBorder="1" applyAlignment="1">
      <alignment horizontal="right"/>
    </xf>
    <xf numFmtId="0" fontId="12" fillId="0" borderId="26" xfId="5" applyFont="1" applyFill="1" applyBorder="1" applyAlignment="1">
      <alignment horizontal="right" vertical="center" wrapText="1"/>
    </xf>
    <xf numFmtId="0" fontId="8" fillId="0" borderId="0" xfId="5" applyFont="1" applyFill="1"/>
    <xf numFmtId="0" fontId="12" fillId="0" borderId="0" xfId="5" applyFont="1" applyFill="1" applyBorder="1" applyAlignment="1">
      <alignment horizontal="center" vertical="top"/>
    </xf>
    <xf numFmtId="0" fontId="12" fillId="0" borderId="0" xfId="5" applyFont="1" applyFill="1" applyBorder="1" applyAlignment="1">
      <alignment horizontal="justify" vertical="top" wrapText="1"/>
    </xf>
    <xf numFmtId="0" fontId="12" fillId="0" borderId="0" xfId="5" applyFont="1" applyFill="1" applyBorder="1" applyAlignment="1">
      <alignment horizontal="center"/>
    </xf>
    <xf numFmtId="4" fontId="12" fillId="0" borderId="0" xfId="5" applyNumberFormat="1" applyFont="1" applyFill="1" applyBorder="1" applyAlignment="1">
      <alignment horizontal="center"/>
    </xf>
    <xf numFmtId="4" fontId="12" fillId="0" borderId="0" xfId="5" applyNumberFormat="1" applyFont="1" applyFill="1" applyBorder="1" applyAlignment="1">
      <alignment horizontal="right"/>
    </xf>
    <xf numFmtId="4" fontId="8" fillId="0" borderId="0" xfId="5" applyNumberFormat="1" applyFont="1" applyBorder="1" applyAlignment="1">
      <alignment horizontal="center" vertical="center"/>
    </xf>
    <xf numFmtId="0" fontId="8" fillId="0" borderId="0" xfId="5" applyFont="1" applyBorder="1" applyAlignment="1">
      <alignment horizontal="right"/>
    </xf>
    <xf numFmtId="4" fontId="8" fillId="0" borderId="27" xfId="5" applyNumberFormat="1" applyFont="1" applyBorder="1" applyAlignment="1">
      <alignment horizontal="center" vertical="center"/>
    </xf>
    <xf numFmtId="0" fontId="8" fillId="0" borderId="0" xfId="5" applyFont="1" applyBorder="1" applyAlignment="1"/>
    <xf numFmtId="4" fontId="8" fillId="0" borderId="0" xfId="5" applyNumberFormat="1" applyFont="1" applyBorder="1" applyAlignment="1"/>
    <xf numFmtId="0" fontId="8" fillId="0" borderId="0" xfId="5" quotePrefix="1" applyFont="1" applyBorder="1" applyAlignment="1">
      <alignment horizontal="justify" vertical="top" wrapText="1"/>
    </xf>
    <xf numFmtId="0" fontId="8" fillId="0" borderId="27" xfId="5" quotePrefix="1" applyFont="1" applyBorder="1" applyAlignment="1">
      <alignment horizontal="justify" vertical="top" wrapText="1"/>
    </xf>
    <xf numFmtId="0" fontId="8" fillId="0" borderId="0" xfId="5" applyFont="1" applyFill="1" applyBorder="1" applyAlignment="1">
      <alignment horizontal="center" vertical="top"/>
    </xf>
    <xf numFmtId="0" fontId="8" fillId="0" borderId="0" xfId="5" applyFont="1" applyFill="1" applyBorder="1" applyAlignment="1">
      <alignment horizontal="justify" vertical="top" wrapText="1"/>
    </xf>
    <xf numFmtId="0" fontId="8" fillId="0" borderId="0" xfId="5" applyFont="1" applyFill="1" applyBorder="1" applyAlignment="1">
      <alignment horizontal="center"/>
    </xf>
    <xf numFmtId="4" fontId="8" fillId="0" borderId="0" xfId="5" applyNumberFormat="1" applyFont="1" applyFill="1" applyBorder="1" applyAlignment="1">
      <alignment horizontal="center"/>
    </xf>
    <xf numFmtId="0" fontId="8" fillId="0" borderId="0" xfId="5" applyFont="1" applyFill="1" applyBorder="1" applyAlignment="1">
      <alignment horizontal="right"/>
    </xf>
    <xf numFmtId="0" fontId="8" fillId="0" borderId="0" xfId="5" applyFont="1" applyFill="1" applyBorder="1" applyAlignment="1">
      <alignment horizontal="center" vertical="center"/>
    </xf>
    <xf numFmtId="0" fontId="8" fillId="0" borderId="27" xfId="5" applyFont="1" applyFill="1" applyBorder="1" applyAlignment="1">
      <alignment horizontal="center" vertical="center"/>
    </xf>
    <xf numFmtId="0" fontId="8" fillId="0" borderId="27" xfId="5" applyFont="1" applyFill="1" applyBorder="1" applyAlignment="1">
      <alignment horizontal="justify" vertical="top" wrapText="1"/>
    </xf>
    <xf numFmtId="0" fontId="8" fillId="0" borderId="27" xfId="5" applyFont="1" applyFill="1" applyBorder="1" applyAlignment="1">
      <alignment horizontal="center"/>
    </xf>
    <xf numFmtId="4" fontId="8" fillId="0" borderId="27" xfId="5" applyNumberFormat="1" applyFont="1" applyFill="1" applyBorder="1" applyAlignment="1">
      <alignment horizontal="center"/>
    </xf>
    <xf numFmtId="4" fontId="8" fillId="0" borderId="0" xfId="5" applyNumberFormat="1" applyFont="1" applyFill="1" applyBorder="1" applyAlignment="1">
      <alignment horizontal="center" vertical="center"/>
    </xf>
    <xf numFmtId="0" fontId="8" fillId="0" borderId="0" xfId="5" applyFont="1" applyFill="1" applyBorder="1" applyAlignment="1"/>
    <xf numFmtId="4" fontId="8" fillId="0" borderId="27" xfId="5" applyNumberFormat="1" applyFont="1" applyFill="1" applyBorder="1" applyAlignment="1">
      <alignment horizontal="center" vertical="center"/>
    </xf>
    <xf numFmtId="4" fontId="8" fillId="0" borderId="27" xfId="5" applyNumberFormat="1" applyFont="1" applyFill="1" applyBorder="1" applyAlignment="1">
      <alignment horizontal="right"/>
    </xf>
    <xf numFmtId="4" fontId="8" fillId="0" borderId="0" xfId="5" applyNumberFormat="1" applyFont="1" applyFill="1" applyBorder="1" applyAlignment="1">
      <alignment horizontal="center" shrinkToFit="1"/>
    </xf>
    <xf numFmtId="2" fontId="8" fillId="0" borderId="0" xfId="5" applyNumberFormat="1" applyFont="1" applyFill="1" applyBorder="1" applyAlignment="1">
      <alignment horizontal="center"/>
    </xf>
    <xf numFmtId="0" fontId="8" fillId="0" borderId="0" xfId="5" applyFont="1" applyBorder="1" applyAlignment="1">
      <alignment horizontal="center" vertical="center"/>
    </xf>
    <xf numFmtId="4" fontId="8" fillId="0" borderId="27" xfId="5" applyNumberFormat="1" applyFont="1" applyBorder="1" applyAlignment="1">
      <alignment horizontal="right" vertical="center"/>
    </xf>
    <xf numFmtId="0" fontId="12" fillId="0" borderId="0" xfId="5" applyFont="1" applyFill="1" applyBorder="1" applyAlignment="1">
      <alignment horizontal="right" vertical="center" wrapText="1"/>
    </xf>
    <xf numFmtId="1" fontId="8" fillId="0" borderId="0" xfId="5" applyNumberFormat="1" applyFont="1" applyAlignment="1">
      <alignment horizontal="center" vertical="top"/>
    </xf>
    <xf numFmtId="1" fontId="8" fillId="0" borderId="0" xfId="5" applyNumberFormat="1" applyFont="1" applyBorder="1" applyAlignment="1">
      <alignment horizontal="center" vertical="top"/>
    </xf>
    <xf numFmtId="1" fontId="8" fillId="0" borderId="27" xfId="5" applyNumberFormat="1" applyFont="1" applyBorder="1" applyAlignment="1">
      <alignment horizontal="center" vertical="top"/>
    </xf>
    <xf numFmtId="4" fontId="8" fillId="0" borderId="0" xfId="5" applyNumberFormat="1" applyFont="1" applyAlignment="1">
      <alignment horizontal="center"/>
    </xf>
    <xf numFmtId="4" fontId="8" fillId="0" borderId="0" xfId="5" applyNumberFormat="1" applyFont="1" applyAlignment="1"/>
    <xf numFmtId="1" fontId="8" fillId="0" borderId="0" xfId="5" applyNumberFormat="1" applyFont="1" applyBorder="1" applyAlignment="1">
      <alignment horizontal="center"/>
    </xf>
    <xf numFmtId="1" fontId="8" fillId="0" borderId="0" xfId="5" applyNumberFormat="1" applyFont="1" applyBorder="1" applyAlignment="1">
      <alignment wrapText="1"/>
    </xf>
    <xf numFmtId="2" fontId="8" fillId="0" borderId="0" xfId="5" applyNumberFormat="1" applyFont="1" applyBorder="1" applyAlignment="1">
      <alignment horizontal="center" shrinkToFit="1"/>
    </xf>
    <xf numFmtId="2" fontId="8" fillId="0" borderId="0" xfId="5" applyNumberFormat="1" applyFont="1" applyAlignment="1">
      <alignment horizontal="center" shrinkToFit="1"/>
    </xf>
    <xf numFmtId="0" fontId="8" fillId="0" borderId="0" xfId="5" applyFont="1" applyFill="1" applyAlignment="1">
      <alignment horizontal="center" vertical="top" wrapText="1"/>
    </xf>
    <xf numFmtId="0" fontId="8" fillId="0" borderId="0" xfId="5" applyFont="1" applyFill="1" applyAlignment="1">
      <alignment horizontal="justify" vertical="top" wrapText="1"/>
    </xf>
    <xf numFmtId="0" fontId="8" fillId="0" borderId="0" xfId="5" applyFont="1" applyFill="1" applyAlignment="1">
      <alignment horizontal="center" wrapText="1"/>
    </xf>
    <xf numFmtId="4" fontId="8" fillId="0" borderId="0" xfId="5" applyNumberFormat="1" applyFont="1" applyFill="1" applyAlignment="1">
      <alignment horizontal="center" wrapText="1"/>
    </xf>
    <xf numFmtId="4" fontId="8" fillId="0" borderId="0" xfId="5" applyNumberFormat="1" applyFont="1" applyFill="1" applyAlignment="1">
      <alignment horizontal="right" wrapText="1"/>
    </xf>
    <xf numFmtId="0" fontId="8" fillId="0" borderId="0" xfId="5" applyFont="1" applyFill="1" applyAlignment="1">
      <alignment horizontal="center" vertical="center" wrapText="1"/>
    </xf>
    <xf numFmtId="0" fontId="8" fillId="0" borderId="0" xfId="5" applyFont="1" applyAlignment="1">
      <alignment horizontal="center" vertical="top" wrapText="1"/>
    </xf>
    <xf numFmtId="0" fontId="8" fillId="0" borderId="0" xfId="5" applyFont="1" applyAlignment="1">
      <alignment horizontal="center" wrapText="1"/>
    </xf>
    <xf numFmtId="4" fontId="8" fillId="0" borderId="0" xfId="5" applyNumberFormat="1" applyFont="1" applyAlignment="1">
      <alignment horizontal="center" wrapText="1"/>
    </xf>
    <xf numFmtId="4" fontId="8" fillId="0" borderId="0" xfId="5" applyNumberFormat="1" applyFont="1" applyAlignment="1">
      <alignment horizontal="right" wrapText="1"/>
    </xf>
    <xf numFmtId="0" fontId="8" fillId="0" borderId="0" xfId="5" applyFont="1" applyAlignment="1">
      <alignment horizontal="center" vertical="center" wrapText="1"/>
    </xf>
    <xf numFmtId="0" fontId="8" fillId="0" borderId="0" xfId="5" applyFont="1" applyBorder="1" applyAlignment="1">
      <alignment horizontal="center" vertical="top" wrapText="1"/>
    </xf>
    <xf numFmtId="0" fontId="8" fillId="0" borderId="0" xfId="5" applyFont="1" applyBorder="1" applyAlignment="1">
      <alignment horizontal="center" wrapText="1"/>
    </xf>
    <xf numFmtId="4" fontId="8" fillId="0" borderId="0" xfId="5" applyNumberFormat="1" applyFont="1" applyFill="1" applyBorder="1" applyAlignment="1">
      <alignment horizontal="center" wrapText="1"/>
    </xf>
    <xf numFmtId="4" fontId="8" fillId="0" borderId="0" xfId="5" applyNumberFormat="1" applyFont="1" applyBorder="1" applyAlignment="1">
      <alignment horizontal="right" wrapText="1"/>
    </xf>
    <xf numFmtId="4" fontId="8" fillId="0" borderId="0" xfId="5" applyNumberFormat="1" applyFont="1" applyBorder="1" applyAlignment="1">
      <alignment horizontal="center" wrapText="1"/>
    </xf>
    <xf numFmtId="0" fontId="8" fillId="0" borderId="27" xfId="5" applyFont="1" applyBorder="1" applyAlignment="1">
      <alignment horizontal="center" vertical="top" wrapText="1"/>
    </xf>
    <xf numFmtId="0" fontId="8" fillId="0" borderId="27" xfId="5" applyFont="1" applyBorder="1" applyAlignment="1">
      <alignment horizontal="center" wrapText="1"/>
    </xf>
    <xf numFmtId="4" fontId="8" fillId="0" borderId="27" xfId="5" applyNumberFormat="1" applyFont="1" applyBorder="1" applyAlignment="1">
      <alignment horizontal="center" wrapText="1"/>
    </xf>
    <xf numFmtId="4" fontId="8" fillId="0" borderId="27" xfId="5" applyNumberFormat="1" applyFont="1" applyBorder="1" applyAlignment="1">
      <alignment horizontal="right" wrapText="1"/>
    </xf>
    <xf numFmtId="16" fontId="8" fillId="0" borderId="0" xfId="5" applyNumberFormat="1" applyFont="1" applyAlignment="1">
      <alignment horizontal="center" vertical="top" wrapText="1"/>
    </xf>
    <xf numFmtId="0" fontId="8" fillId="0" borderId="27" xfId="5" applyFont="1" applyFill="1" applyBorder="1" applyAlignment="1">
      <alignment horizontal="center" vertical="top" wrapText="1"/>
    </xf>
    <xf numFmtId="0" fontId="8" fillId="0" borderId="27" xfId="5" applyFont="1" applyFill="1" applyBorder="1" applyAlignment="1">
      <alignment horizontal="center" wrapText="1"/>
    </xf>
    <xf numFmtId="4" fontId="8" fillId="0" borderId="27" xfId="5" applyNumberFormat="1" applyFont="1" applyFill="1" applyBorder="1" applyAlignment="1">
      <alignment horizontal="center" wrapText="1"/>
    </xf>
    <xf numFmtId="0" fontId="16" fillId="0" borderId="0" xfId="5" applyFont="1" applyAlignment="1">
      <alignment horizontal="left" vertical="top" wrapText="1"/>
    </xf>
    <xf numFmtId="0" fontId="8" fillId="0" borderId="0" xfId="5" applyFont="1" applyAlignment="1">
      <alignment horizontal="left" vertical="top" wrapText="1"/>
    </xf>
    <xf numFmtId="0" fontId="8" fillId="0" borderId="0" xfId="5" quotePrefix="1" applyFont="1" applyBorder="1" applyAlignment="1">
      <alignment vertical="top" wrapText="1"/>
    </xf>
    <xf numFmtId="0" fontId="8" fillId="0" borderId="0" xfId="5" applyNumberFormat="1" applyFont="1" applyBorder="1" applyAlignment="1">
      <alignment horizontal="center"/>
    </xf>
    <xf numFmtId="4" fontId="8" fillId="0" borderId="0" xfId="5" quotePrefix="1" applyNumberFormat="1" applyFont="1" applyFill="1" applyBorder="1" applyAlignment="1">
      <alignment horizontal="center"/>
    </xf>
    <xf numFmtId="0" fontId="8" fillId="0" borderId="0" xfId="5" applyFont="1" applyAlignment="1">
      <alignment vertical="top" wrapText="1"/>
    </xf>
    <xf numFmtId="0" fontId="8" fillId="0" borderId="0" xfId="5" applyFont="1" applyBorder="1" applyAlignment="1">
      <alignment vertical="top" wrapText="1"/>
    </xf>
    <xf numFmtId="0" fontId="8" fillId="0" borderId="27" xfId="5" quotePrefix="1" applyFont="1" applyBorder="1" applyAlignment="1">
      <alignment vertical="top" wrapText="1"/>
    </xf>
    <xf numFmtId="0" fontId="8" fillId="0" borderId="27" xfId="5" applyNumberFormat="1" applyFont="1" applyBorder="1" applyAlignment="1">
      <alignment horizontal="center"/>
    </xf>
    <xf numFmtId="4" fontId="8" fillId="0" borderId="27" xfId="5" quotePrefix="1" applyNumberFormat="1" applyFont="1" applyFill="1" applyBorder="1" applyAlignment="1">
      <alignment horizontal="center"/>
    </xf>
    <xf numFmtId="0" fontId="8" fillId="0" borderId="0" xfId="5" applyFont="1" applyFill="1" applyBorder="1" applyAlignment="1">
      <alignment horizontal="center" vertical="top" wrapText="1"/>
    </xf>
    <xf numFmtId="0" fontId="8" fillId="0" borderId="0" xfId="5" applyNumberFormat="1" applyFont="1" applyFill="1" applyAlignment="1" applyProtection="1">
      <alignment vertical="top" wrapText="1"/>
    </xf>
    <xf numFmtId="16" fontId="8" fillId="0" borderId="0" xfId="5" applyNumberFormat="1" applyFont="1" applyFill="1" applyBorder="1" applyAlignment="1">
      <alignment horizontal="center" vertical="top" wrapText="1"/>
    </xf>
    <xf numFmtId="0" fontId="18" fillId="0" borderId="0" xfId="5" applyNumberFormat="1" applyFont="1" applyFill="1" applyAlignment="1" applyProtection="1">
      <alignment vertical="top" wrapText="1"/>
    </xf>
    <xf numFmtId="4" fontId="12" fillId="0" borderId="0" xfId="5" applyNumberFormat="1" applyFont="1" applyFill="1" applyBorder="1" applyAlignment="1">
      <alignment horizontal="center" vertical="center"/>
    </xf>
    <xf numFmtId="4" fontId="8" fillId="0" borderId="0" xfId="5" applyNumberFormat="1" applyFont="1" applyBorder="1" applyAlignment="1">
      <alignment horizontal="center" shrinkToFit="1"/>
    </xf>
    <xf numFmtId="3" fontId="8" fillId="0" borderId="0" xfId="5" applyNumberFormat="1" applyFont="1" applyBorder="1" applyAlignment="1">
      <alignment horizontal="center" shrinkToFit="1"/>
    </xf>
    <xf numFmtId="0" fontId="19" fillId="0" borderId="0" xfId="5" applyFont="1"/>
    <xf numFmtId="0" fontId="19" fillId="0" borderId="0" xfId="5" applyFont="1" applyBorder="1"/>
    <xf numFmtId="0" fontId="8" fillId="0" borderId="27" xfId="5" applyFont="1" applyBorder="1" applyAlignment="1">
      <alignment vertical="top" wrapText="1"/>
    </xf>
    <xf numFmtId="3" fontId="8" fillId="0" borderId="27" xfId="5" applyNumberFormat="1" applyFont="1" applyBorder="1" applyAlignment="1">
      <alignment horizontal="center" shrinkToFit="1"/>
    </xf>
    <xf numFmtId="3" fontId="19" fillId="0" borderId="0" xfId="5" applyNumberFormat="1" applyFont="1" applyBorder="1" applyAlignment="1">
      <alignment horizontal="center" shrinkToFit="1"/>
    </xf>
    <xf numFmtId="0" fontId="19" fillId="0" borderId="0" xfId="5" applyFont="1" applyFill="1"/>
    <xf numFmtId="4" fontId="19" fillId="0" borderId="0" xfId="5" applyNumberFormat="1" applyFont="1" applyBorder="1" applyAlignment="1">
      <alignment horizontal="center" shrinkToFit="1"/>
    </xf>
    <xf numFmtId="0" fontId="8" fillId="0" borderId="0" xfId="5" quotePrefix="1" applyFont="1" applyFill="1" applyBorder="1" applyAlignment="1">
      <alignment horizontal="justify" vertical="top" wrapText="1"/>
    </xf>
    <xf numFmtId="0" fontId="8" fillId="0" borderId="0" xfId="5" quotePrefix="1" applyFont="1" applyFill="1" applyBorder="1" applyAlignment="1">
      <alignment horizontal="justify" vertical="top"/>
    </xf>
    <xf numFmtId="0" fontId="8" fillId="0" borderId="27" xfId="5" quotePrefix="1" applyFont="1" applyFill="1" applyBorder="1" applyAlignment="1">
      <alignment horizontal="justify" vertical="top"/>
    </xf>
    <xf numFmtId="4" fontId="8" fillId="0" borderId="27" xfId="5" applyNumberFormat="1" applyFont="1" applyBorder="1" applyAlignment="1">
      <alignment horizontal="center" shrinkToFit="1"/>
    </xf>
    <xf numFmtId="4" fontId="20" fillId="0" borderId="0" xfId="5" applyNumberFormat="1" applyFont="1" applyBorder="1" applyAlignment="1">
      <alignment horizontal="center"/>
    </xf>
    <xf numFmtId="0" fontId="20" fillId="0" borderId="0" xfId="5" applyFont="1"/>
    <xf numFmtId="0" fontId="8" fillId="0" borderId="27" xfId="5" applyFont="1" applyBorder="1" applyAlignment="1">
      <alignment horizontal="center" vertical="center"/>
    </xf>
    <xf numFmtId="0" fontId="12" fillId="0" borderId="26" xfId="5" applyFont="1" applyFill="1" applyBorder="1" applyAlignment="1">
      <alignment horizontal="right" vertical="top" wrapText="1"/>
    </xf>
    <xf numFmtId="0" fontId="12" fillId="0" borderId="26" xfId="5" quotePrefix="1" applyFont="1" applyFill="1" applyBorder="1" applyAlignment="1">
      <alignment horizontal="right" vertical="center"/>
    </xf>
    <xf numFmtId="4" fontId="12" fillId="0" borderId="26" xfId="5" applyNumberFormat="1" applyFont="1" applyFill="1" applyBorder="1" applyAlignment="1">
      <alignment horizontal="centerContinuous" vertical="center"/>
    </xf>
    <xf numFmtId="0" fontId="12" fillId="0" borderId="0" xfId="5" quotePrefix="1" applyFont="1" applyFill="1" applyBorder="1" applyAlignment="1">
      <alignment horizontal="right"/>
    </xf>
    <xf numFmtId="4" fontId="12" fillId="0" borderId="0" xfId="5" applyNumberFormat="1" applyFont="1" applyFill="1" applyBorder="1" applyAlignment="1">
      <alignment horizontal="centerContinuous"/>
    </xf>
    <xf numFmtId="0" fontId="21" fillId="0" borderId="0" xfId="5" applyFont="1" applyFill="1" applyBorder="1" applyAlignment="1">
      <alignment horizontal="left"/>
    </xf>
    <xf numFmtId="4" fontId="21" fillId="0" borderId="0" xfId="5" quotePrefix="1" applyNumberFormat="1" applyFont="1" applyBorder="1" applyAlignment="1">
      <alignment horizontal="right"/>
    </xf>
    <xf numFmtId="4" fontId="21" fillId="0" borderId="0" xfId="5" applyNumberFormat="1" applyFont="1" applyBorder="1" applyAlignment="1">
      <alignment horizontal="right"/>
    </xf>
    <xf numFmtId="0" fontId="21" fillId="0" borderId="27" xfId="5" applyFont="1" applyFill="1" applyBorder="1" applyAlignment="1">
      <alignment horizontal="center"/>
    </xf>
    <xf numFmtId="4" fontId="21" fillId="0" borderId="27" xfId="5" applyNumberFormat="1" applyFont="1" applyFill="1" applyBorder="1" applyAlignment="1">
      <alignment horizontal="center" vertical="center"/>
    </xf>
    <xf numFmtId="4" fontId="21" fillId="0" borderId="27" xfId="5" quotePrefix="1" applyNumberFormat="1" applyFont="1" applyBorder="1" applyAlignment="1">
      <alignment horizontal="right"/>
    </xf>
    <xf numFmtId="0" fontId="21" fillId="0" borderId="0" xfId="5" applyFont="1" applyBorder="1" applyAlignment="1">
      <alignment horizontal="justify" vertical="top" wrapText="1"/>
    </xf>
    <xf numFmtId="0" fontId="8" fillId="0" borderId="0" xfId="5" applyFont="1" applyFill="1" applyBorder="1" applyAlignment="1">
      <alignment horizontal="left"/>
    </xf>
    <xf numFmtId="4" fontId="8" fillId="0" borderId="0" xfId="5" quotePrefix="1" applyNumberFormat="1" applyFont="1" applyBorder="1" applyAlignment="1">
      <alignment horizontal="right"/>
    </xf>
    <xf numFmtId="0" fontId="12" fillId="0" borderId="26" xfId="5" quotePrefix="1" applyFont="1" applyFill="1" applyBorder="1" applyAlignment="1">
      <alignment horizontal="right"/>
    </xf>
    <xf numFmtId="4" fontId="12" fillId="0" borderId="26" xfId="5" applyNumberFormat="1" applyFont="1" applyFill="1" applyBorder="1" applyAlignment="1">
      <alignment horizontal="centerContinuous"/>
    </xf>
    <xf numFmtId="0" fontId="12" fillId="0" borderId="0" xfId="5" quotePrefix="1" applyFont="1" applyFill="1" applyBorder="1" applyAlignment="1">
      <alignment horizontal="center"/>
    </xf>
    <xf numFmtId="4" fontId="12" fillId="0" borderId="0" xfId="5" applyNumberFormat="1" applyFont="1" applyFill="1" applyBorder="1" applyAlignment="1">
      <alignment horizontal="center" shrinkToFit="1"/>
    </xf>
    <xf numFmtId="0" fontId="12" fillId="0" borderId="28" xfId="5" applyFont="1" applyFill="1" applyBorder="1" applyAlignment="1">
      <alignment horizontal="center" vertical="center"/>
    </xf>
    <xf numFmtId="0" fontId="12" fillId="0" borderId="0" xfId="5" applyFont="1" applyFill="1" applyBorder="1" applyAlignment="1">
      <alignment horizontal="center" vertical="top" textRotation="90" wrapText="1"/>
    </xf>
    <xf numFmtId="0" fontId="23" fillId="0" borderId="27" xfId="5" applyFont="1" applyFill="1" applyBorder="1" applyAlignment="1">
      <alignment horizontal="justify" vertical="top" wrapText="1"/>
    </xf>
    <xf numFmtId="0" fontId="12" fillId="0" borderId="26" xfId="5" applyFont="1" applyFill="1" applyBorder="1" applyAlignment="1">
      <alignment horizontal="center" vertical="center" shrinkToFit="1"/>
    </xf>
    <xf numFmtId="0" fontId="12" fillId="0" borderId="27" xfId="5" applyFont="1" applyFill="1" applyBorder="1" applyAlignment="1">
      <alignment horizontal="justify" vertical="top" wrapText="1"/>
    </xf>
    <xf numFmtId="0" fontId="12" fillId="0" borderId="0" xfId="5" applyFont="1" applyFill="1" applyBorder="1" applyAlignment="1">
      <alignment horizontal="center" vertical="center" shrinkToFit="1"/>
    </xf>
    <xf numFmtId="4" fontId="12" fillId="0" borderId="26" xfId="5" quotePrefix="1" applyNumberFormat="1" applyFont="1" applyFill="1" applyBorder="1" applyAlignment="1">
      <alignment horizontal="right"/>
    </xf>
    <xf numFmtId="0" fontId="12" fillId="0" borderId="0" xfId="5" applyFont="1" applyFill="1" applyBorder="1" applyAlignment="1">
      <alignment horizontal="center" vertical="center" wrapText="1"/>
    </xf>
    <xf numFmtId="4" fontId="12" fillId="0" borderId="29" xfId="5" applyNumberFormat="1" applyFont="1" applyFill="1" applyBorder="1" applyAlignment="1">
      <alignment horizontal="center" vertical="center"/>
    </xf>
    <xf numFmtId="0" fontId="24" fillId="0" borderId="0" xfId="5" applyFont="1" applyBorder="1" applyAlignment="1">
      <alignment horizontal="center" vertical="top"/>
    </xf>
    <xf numFmtId="0" fontId="24" fillId="0" borderId="0" xfId="5" applyFont="1" applyBorder="1" applyAlignment="1">
      <alignment horizontal="justify" vertical="top" wrapText="1"/>
    </xf>
    <xf numFmtId="0" fontId="24" fillId="0" borderId="0" xfId="5" applyFont="1" applyBorder="1" applyAlignment="1">
      <alignment horizontal="center"/>
    </xf>
    <xf numFmtId="4" fontId="24" fillId="0" borderId="0" xfId="5" applyNumberFormat="1" applyFont="1" applyBorder="1" applyAlignment="1">
      <alignment horizontal="center"/>
    </xf>
    <xf numFmtId="4" fontId="24" fillId="0" borderId="0" xfId="5" applyNumberFormat="1" applyFont="1" applyBorder="1" applyAlignment="1">
      <alignment horizontal="right"/>
    </xf>
    <xf numFmtId="4" fontId="24" fillId="0" borderId="0" xfId="5" applyNumberFormat="1" applyFont="1" applyBorder="1" applyAlignment="1"/>
    <xf numFmtId="0" fontId="24" fillId="0" borderId="0" xfId="5" applyFont="1"/>
    <xf numFmtId="0" fontId="8" fillId="0" borderId="28" xfId="5" applyFont="1" applyFill="1" applyBorder="1" applyAlignment="1">
      <alignment horizontal="right" vertical="center"/>
    </xf>
    <xf numFmtId="0" fontId="20" fillId="0" borderId="0" xfId="5" applyFont="1" applyAlignment="1">
      <alignment horizontal="center" vertical="top"/>
    </xf>
    <xf numFmtId="0" fontId="20" fillId="0" borderId="0" xfId="5" applyFont="1" applyAlignment="1">
      <alignment horizontal="justify" vertical="top" wrapText="1"/>
    </xf>
    <xf numFmtId="0" fontId="20" fillId="0" borderId="0" xfId="5" applyFont="1" applyAlignment="1">
      <alignment horizontal="center"/>
    </xf>
    <xf numFmtId="4" fontId="20" fillId="0" borderId="0" xfId="5" applyNumberFormat="1" applyFont="1" applyAlignment="1">
      <alignment horizontal="center"/>
    </xf>
    <xf numFmtId="4" fontId="20" fillId="0" borderId="0" xfId="5" applyNumberFormat="1" applyFont="1" applyAlignment="1">
      <alignment horizontal="right"/>
    </xf>
    <xf numFmtId="4" fontId="20" fillId="0" borderId="0" xfId="5" applyNumberFormat="1" applyFont="1" applyAlignment="1"/>
    <xf numFmtId="0" fontId="2" fillId="4" borderId="4" xfId="0" applyFont="1" applyFill="1" applyBorder="1" applyAlignment="1">
      <alignment horizontal="right" vertical="center"/>
    </xf>
    <xf numFmtId="0" fontId="6" fillId="0" borderId="15" xfId="0" applyFont="1" applyBorder="1" applyAlignment="1">
      <alignment horizontal="right" vertical="center"/>
    </xf>
    <xf numFmtId="0" fontId="2" fillId="0" borderId="4" xfId="0" applyFont="1" applyBorder="1" applyAlignment="1">
      <alignment horizontal="right" vertical="center"/>
    </xf>
    <xf numFmtId="0" fontId="12" fillId="0" borderId="26" xfId="5" applyFont="1" applyFill="1" applyBorder="1" applyAlignment="1">
      <alignment horizontal="justify" vertical="center" wrapText="1"/>
    </xf>
    <xf numFmtId="0" fontId="25" fillId="0" borderId="0" xfId="0" applyFont="1" applyAlignment="1">
      <alignment vertical="center" wrapText="1"/>
    </xf>
    <xf numFmtId="0" fontId="26" fillId="0" borderId="0" xfId="0" applyFont="1" applyBorder="1" applyAlignment="1">
      <alignment vertical="center"/>
    </xf>
    <xf numFmtId="0" fontId="0" fillId="0" borderId="0" xfId="0" applyBorder="1"/>
    <xf numFmtId="0" fontId="25" fillId="0" borderId="21" xfId="0" applyFont="1" applyBorder="1" applyAlignment="1">
      <alignment vertical="center" wrapText="1"/>
    </xf>
    <xf numFmtId="0" fontId="25" fillId="0" borderId="0" xfId="0" applyFont="1" applyBorder="1" applyAlignment="1">
      <alignment vertical="center" wrapText="1"/>
    </xf>
    <xf numFmtId="0" fontId="25" fillId="0" borderId="35" xfId="0" applyFont="1" applyBorder="1" applyAlignment="1">
      <alignment vertical="center" wrapText="1"/>
    </xf>
    <xf numFmtId="0" fontId="0" fillId="0" borderId="21" xfId="0" applyBorder="1"/>
    <xf numFmtId="0" fontId="0" fillId="0" borderId="35" xfId="0" applyBorder="1"/>
    <xf numFmtId="0" fontId="12" fillId="0" borderId="40" xfId="5" applyFont="1" applyFill="1" applyBorder="1" applyAlignment="1">
      <alignment horizontal="center" vertical="center" shrinkToFit="1"/>
    </xf>
    <xf numFmtId="4" fontId="12" fillId="0" borderId="41" xfId="5" applyNumberFormat="1" applyFont="1" applyFill="1" applyBorder="1" applyAlignment="1">
      <alignment horizontal="right"/>
    </xf>
    <xf numFmtId="0" fontId="12" fillId="0" borderId="21" xfId="5" applyFont="1" applyFill="1" applyBorder="1" applyAlignment="1">
      <alignment horizontal="center" vertical="center" shrinkToFit="1"/>
    </xf>
    <xf numFmtId="4" fontId="12" fillId="0" borderId="35" xfId="5" applyNumberFormat="1" applyFont="1" applyFill="1" applyBorder="1" applyAlignment="1">
      <alignment horizontal="center" vertical="center"/>
    </xf>
    <xf numFmtId="4" fontId="12" fillId="0" borderId="41" xfId="5" quotePrefix="1" applyNumberFormat="1" applyFont="1" applyFill="1" applyBorder="1" applyAlignment="1">
      <alignment horizontal="right"/>
    </xf>
    <xf numFmtId="0" fontId="12" fillId="0" borderId="21" xfId="5" applyFont="1" applyFill="1" applyBorder="1" applyAlignment="1">
      <alignment horizontal="center" vertical="center" wrapText="1"/>
    </xf>
    <xf numFmtId="4" fontId="12" fillId="0" borderId="42" xfId="5" applyNumberFormat="1" applyFont="1" applyFill="1" applyBorder="1" applyAlignment="1">
      <alignment horizontal="center" vertical="center"/>
    </xf>
    <xf numFmtId="0" fontId="24" fillId="0" borderId="21" xfId="5" applyFont="1" applyBorder="1" applyAlignment="1">
      <alignment horizontal="center" vertical="top"/>
    </xf>
    <xf numFmtId="4" fontId="24" fillId="0" borderId="35" xfId="5" applyNumberFormat="1" applyFont="1" applyBorder="1" applyAlignment="1"/>
    <xf numFmtId="4" fontId="12" fillId="0" borderId="23" xfId="5" applyNumberFormat="1" applyFont="1" applyFill="1" applyBorder="1" applyAlignment="1">
      <alignment horizontal="right"/>
    </xf>
    <xf numFmtId="0" fontId="8" fillId="0" borderId="21" xfId="5" applyFont="1" applyBorder="1" applyAlignment="1">
      <alignment horizontal="center" vertical="top"/>
    </xf>
    <xf numFmtId="4" fontId="8" fillId="0" borderId="35" xfId="5" applyNumberFormat="1" applyFont="1" applyBorder="1" applyAlignment="1"/>
    <xf numFmtId="0" fontId="2" fillId="4" borderId="3" xfId="0" applyFont="1" applyFill="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6" fillId="4" borderId="3" xfId="0" applyFont="1" applyFill="1" applyBorder="1" applyAlignment="1">
      <alignment horizontal="center" vertical="center" wrapText="1"/>
    </xf>
    <xf numFmtId="0" fontId="4" fillId="6" borderId="0" xfId="0" applyFont="1" applyFill="1" applyBorder="1" applyAlignment="1">
      <alignment horizontal="center" vertical="center"/>
    </xf>
    <xf numFmtId="4" fontId="6" fillId="2" borderId="0" xfId="0" applyNumberFormat="1" applyFont="1" applyFill="1" applyBorder="1" applyAlignment="1">
      <alignment horizontal="right" vertical="center" indent="2"/>
    </xf>
    <xf numFmtId="0" fontId="6" fillId="0" borderId="46" xfId="0" applyFont="1" applyBorder="1" applyAlignment="1">
      <alignment horizontal="center" vertical="center"/>
    </xf>
    <xf numFmtId="4" fontId="6" fillId="0" borderId="46" xfId="0" applyNumberFormat="1" applyFont="1" applyBorder="1" applyAlignment="1">
      <alignment horizontal="right" vertical="center" indent="2"/>
    </xf>
    <xf numFmtId="0" fontId="25" fillId="0" borderId="35" xfId="0" applyFont="1" applyBorder="1" applyAlignment="1">
      <alignment horizontal="center" vertical="center" wrapText="1"/>
    </xf>
    <xf numFmtId="0" fontId="12" fillId="4" borderId="22" xfId="5" applyFont="1" applyFill="1" applyBorder="1" applyAlignment="1">
      <alignment horizontal="center" vertical="center" wrapText="1"/>
    </xf>
    <xf numFmtId="0" fontId="13" fillId="4" borderId="23" xfId="5" applyFont="1" applyFill="1" applyBorder="1" applyAlignment="1">
      <alignment horizontal="center" vertical="center" wrapText="1"/>
    </xf>
    <xf numFmtId="0" fontId="12" fillId="4" borderId="23" xfId="5" applyFont="1" applyFill="1" applyBorder="1" applyAlignment="1">
      <alignment horizontal="center" vertical="center" wrapText="1"/>
    </xf>
    <xf numFmtId="4" fontId="12" fillId="4" borderId="23" xfId="5" applyNumberFormat="1" applyFont="1" applyFill="1" applyBorder="1" applyAlignment="1">
      <alignment horizontal="center" vertical="center"/>
    </xf>
    <xf numFmtId="0" fontId="12" fillId="4" borderId="23" xfId="5" applyNumberFormat="1" applyFont="1" applyFill="1" applyBorder="1" applyAlignment="1">
      <alignment horizontal="center" vertical="center" wrapText="1"/>
    </xf>
    <xf numFmtId="4" fontId="12" fillId="4" borderId="24" xfId="5" applyNumberFormat="1" applyFont="1" applyFill="1" applyBorder="1" applyAlignment="1">
      <alignment horizontal="center" vertical="center" wrapText="1"/>
    </xf>
    <xf numFmtId="0" fontId="12" fillId="6" borderId="26" xfId="5" applyFont="1" applyFill="1" applyBorder="1" applyAlignment="1">
      <alignment horizontal="center" vertical="top"/>
    </xf>
    <xf numFmtId="0" fontId="12" fillId="6" borderId="26" xfId="5" applyFont="1" applyFill="1" applyBorder="1" applyAlignment="1">
      <alignment horizontal="justify" vertical="top" wrapText="1"/>
    </xf>
    <xf numFmtId="0" fontId="12" fillId="6" borderId="26" xfId="5" applyFont="1" applyFill="1" applyBorder="1" applyAlignment="1">
      <alignment horizontal="center"/>
    </xf>
    <xf numFmtId="4" fontId="12" fillId="6" borderId="26" xfId="5" applyNumberFormat="1" applyFont="1" applyFill="1" applyBorder="1" applyAlignment="1">
      <alignment horizontal="center"/>
    </xf>
    <xf numFmtId="4" fontId="12" fillId="6" borderId="26" xfId="5" applyNumberFormat="1" applyFont="1" applyFill="1" applyBorder="1" applyAlignment="1">
      <alignment horizontal="right"/>
    </xf>
    <xf numFmtId="0" fontId="12" fillId="6" borderId="26" xfId="5" applyFont="1" applyFill="1" applyBorder="1" applyAlignment="1">
      <alignment horizontal="center" vertical="center"/>
    </xf>
    <xf numFmtId="4" fontId="12" fillId="6" borderId="26" xfId="5" applyNumberFormat="1" applyFont="1" applyFill="1" applyBorder="1" applyAlignment="1">
      <alignment horizontal="center" vertical="center"/>
    </xf>
    <xf numFmtId="0" fontId="8" fillId="4" borderId="28" xfId="5" applyFont="1" applyFill="1" applyBorder="1" applyAlignment="1">
      <alignment horizontal="right" vertical="center"/>
    </xf>
    <xf numFmtId="4" fontId="12" fillId="4" borderId="28" xfId="5" applyNumberFormat="1" applyFont="1" applyFill="1" applyBorder="1" applyAlignment="1">
      <alignment horizontal="right"/>
    </xf>
    <xf numFmtId="0" fontId="8" fillId="4" borderId="25" xfId="5" applyFont="1" applyFill="1" applyBorder="1" applyAlignment="1">
      <alignment horizontal="right" vertical="center"/>
    </xf>
    <xf numFmtId="4" fontId="12" fillId="4" borderId="45" xfId="5" applyNumberFormat="1" applyFont="1" applyFill="1" applyBorder="1" applyAlignment="1">
      <alignment horizontal="right"/>
    </xf>
    <xf numFmtId="4" fontId="12" fillId="4" borderId="23" xfId="5" applyNumberFormat="1" applyFont="1" applyFill="1" applyBorder="1" applyAlignment="1">
      <alignment horizontal="right"/>
    </xf>
    <xf numFmtId="0" fontId="8" fillId="0" borderId="0" xfId="5" applyFont="1" applyAlignment="1"/>
    <xf numFmtId="0" fontId="12" fillId="4" borderId="28" xfId="5" applyFont="1" applyFill="1" applyBorder="1" applyAlignment="1">
      <alignment horizontal="center" vertical="center"/>
    </xf>
    <xf numFmtId="4" fontId="12" fillId="4" borderId="28" xfId="5" applyNumberFormat="1" applyFont="1" applyFill="1" applyBorder="1" applyAlignment="1">
      <alignment horizontal="right" vertical="center" wrapText="1"/>
    </xf>
    <xf numFmtId="0" fontId="8" fillId="4" borderId="28" xfId="5" applyFont="1" applyFill="1" applyBorder="1" applyAlignment="1">
      <alignment horizontal="right" vertical="center"/>
    </xf>
    <xf numFmtId="0" fontId="8" fillId="0" borderId="0" xfId="5" applyFont="1" applyAlignment="1">
      <alignment horizontal="left" vertical="top"/>
    </xf>
    <xf numFmtId="0" fontId="8" fillId="0" borderId="0" xfId="5" applyFont="1" applyAlignment="1">
      <alignment horizontal="left"/>
    </xf>
    <xf numFmtId="0" fontId="2" fillId="4" borderId="4" xfId="0" applyFont="1" applyFill="1" applyBorder="1" applyAlignment="1">
      <alignment horizontal="right" vertical="center"/>
    </xf>
    <xf numFmtId="0" fontId="3" fillId="6" borderId="17" xfId="0" applyFont="1" applyFill="1" applyBorder="1" applyAlignment="1">
      <alignment horizontal="center" vertical="center"/>
    </xf>
    <xf numFmtId="0" fontId="3" fillId="6" borderId="0" xfId="0" applyFont="1" applyFill="1" applyBorder="1" applyAlignment="1">
      <alignment horizontal="center" vertical="center"/>
    </xf>
    <xf numFmtId="0" fontId="6" fillId="0" borderId="16" xfId="0" applyFont="1" applyBorder="1" applyAlignment="1">
      <alignment horizontal="right" vertical="center"/>
    </xf>
    <xf numFmtId="0" fontId="6" fillId="0" borderId="15" xfId="0" applyFont="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center"/>
    </xf>
    <xf numFmtId="0" fontId="5" fillId="0" borderId="20" xfId="0" applyFont="1" applyBorder="1" applyAlignment="1">
      <alignment horizontal="center" vertical="center" wrapText="1"/>
    </xf>
    <xf numFmtId="0" fontId="2" fillId="0" borderId="4" xfId="0" applyFont="1" applyBorder="1" applyAlignment="1">
      <alignment horizontal="right" vertical="center"/>
    </xf>
    <xf numFmtId="4" fontId="12" fillId="4" borderId="43" xfId="5" applyNumberFormat="1" applyFont="1" applyFill="1" applyBorder="1" applyAlignment="1">
      <alignment horizontal="right" vertical="center" wrapText="1"/>
    </xf>
    <xf numFmtId="4" fontId="12" fillId="0" borderId="43" xfId="5" applyNumberFormat="1" applyFont="1" applyFill="1" applyBorder="1" applyAlignment="1">
      <alignment horizontal="right" vertical="center"/>
    </xf>
    <xf numFmtId="0" fontId="8" fillId="0" borderId="28" xfId="5" applyFont="1" applyFill="1" applyBorder="1" applyAlignment="1">
      <alignment horizontal="right" vertical="center"/>
    </xf>
    <xf numFmtId="4" fontId="12" fillId="4" borderId="44" xfId="5" applyNumberFormat="1" applyFont="1" applyFill="1" applyBorder="1" applyAlignment="1">
      <alignment horizontal="right" vertical="center"/>
    </xf>
    <xf numFmtId="0" fontId="8" fillId="4" borderId="25" xfId="5" applyFont="1" applyFill="1" applyBorder="1" applyAlignment="1">
      <alignment horizontal="right" vertical="center"/>
    </xf>
    <xf numFmtId="0" fontId="27" fillId="4" borderId="32"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6" fillId="6" borderId="36" xfId="0" applyFont="1" applyFill="1" applyBorder="1" applyAlignment="1">
      <alignment horizontal="center" vertical="center"/>
    </xf>
    <xf numFmtId="0" fontId="26" fillId="6" borderId="30" xfId="0" applyFont="1" applyFill="1" applyBorder="1" applyAlignment="1">
      <alignment horizontal="center" vertical="center"/>
    </xf>
    <xf numFmtId="0" fontId="26" fillId="6" borderId="37" xfId="0" applyFont="1" applyFill="1" applyBorder="1" applyAlignment="1">
      <alignment horizontal="center" vertical="center"/>
    </xf>
    <xf numFmtId="0" fontId="26" fillId="6" borderId="38" xfId="0" applyFont="1" applyFill="1" applyBorder="1" applyAlignment="1">
      <alignment horizontal="center" vertical="center"/>
    </xf>
    <xf numFmtId="0" fontId="26" fillId="6" borderId="31" xfId="0" applyFont="1" applyFill="1" applyBorder="1" applyAlignment="1">
      <alignment horizontal="center" vertical="center"/>
    </xf>
    <xf numFmtId="0" fontId="26" fillId="6" borderId="39" xfId="0" applyFont="1" applyFill="1" applyBorder="1" applyAlignment="1">
      <alignment horizontal="center" vertical="center"/>
    </xf>
  </cellXfs>
  <cellStyles count="6">
    <cellStyle name="Navadno_BoQ-SE" xfId="3" xr:uid="{00000000-0005-0000-0000-000000000000}"/>
    <cellStyle name="Normal" xfId="0" builtinId="0"/>
    <cellStyle name="Normal 2" xfId="1" xr:uid="{00000000-0005-0000-0000-000001000000}"/>
    <cellStyle name="Normal 3" xfId="5" xr:uid="{F8CB52A4-87FB-4772-97B2-F12506BD1E73}"/>
    <cellStyle name="Percent 2" xfId="4" xr:uid="{00000000-0005-0000-0000-000003000000}"/>
    <cellStyle name="tekst-levo" xfId="2" xr:uid="{00000000-0005-0000-0000-000004000000}"/>
  </cellStyles>
  <dxfs count="0"/>
  <tableStyles count="0" defaultTableStyle="TableStyleMedium2" defaultPivotStyle="PivotStyleLight16"/>
  <colors>
    <mruColors>
      <color rgb="FF00FFFF"/>
      <color rgb="FFFFFFCC"/>
      <color rgb="FFFFF7E1"/>
      <color rgb="FFCCCC00"/>
      <color rgb="FF547DC8"/>
      <color rgb="FF3D6BBD"/>
      <color rgb="FF422100"/>
      <color rgb="FF66FF33"/>
      <color rgb="FF6633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D53F-2B1D-4631-B3A9-F31D2E25F0BC}">
  <dimension ref="A1:I221"/>
  <sheetViews>
    <sheetView tabSelected="1" topLeftCell="A52" zoomScale="80" zoomScaleNormal="80" workbookViewId="0">
      <selection activeCell="E217" sqref="E217"/>
    </sheetView>
  </sheetViews>
  <sheetFormatPr defaultColWidth="9.140625" defaultRowHeight="12.75" x14ac:dyDescent="0.2"/>
  <cols>
    <col min="1" max="1" width="6.140625" style="230" customWidth="1"/>
    <col min="2" max="2" width="39.5703125" style="231" customWidth="1"/>
    <col min="3" max="3" width="11.7109375" style="232" customWidth="1"/>
    <col min="4" max="4" width="15.42578125" style="233" customWidth="1"/>
    <col min="5" max="5" width="16.42578125" style="234" customWidth="1"/>
    <col min="6" max="6" width="20.7109375" style="235" customWidth="1"/>
    <col min="7" max="256" width="9.140625" style="193"/>
    <col min="257" max="257" width="6.140625" style="193" customWidth="1"/>
    <col min="258" max="258" width="39.5703125" style="193" customWidth="1"/>
    <col min="259" max="259" width="5.5703125" style="193" customWidth="1"/>
    <col min="260" max="260" width="9.42578125" style="193" customWidth="1"/>
    <col min="261" max="261" width="12" style="193" customWidth="1"/>
    <col min="262" max="262" width="14.5703125" style="193" customWidth="1"/>
    <col min="263" max="512" width="9.140625" style="193"/>
    <col min="513" max="513" width="6.140625" style="193" customWidth="1"/>
    <col min="514" max="514" width="39.5703125" style="193" customWidth="1"/>
    <col min="515" max="515" width="5.5703125" style="193" customWidth="1"/>
    <col min="516" max="516" width="9.42578125" style="193" customWidth="1"/>
    <col min="517" max="517" width="12" style="193" customWidth="1"/>
    <col min="518" max="518" width="14.5703125" style="193" customWidth="1"/>
    <col min="519" max="768" width="9.140625" style="193"/>
    <col min="769" max="769" width="6.140625" style="193" customWidth="1"/>
    <col min="770" max="770" width="39.5703125" style="193" customWidth="1"/>
    <col min="771" max="771" width="5.5703125" style="193" customWidth="1"/>
    <col min="772" max="772" width="9.42578125" style="193" customWidth="1"/>
    <col min="773" max="773" width="12" style="193" customWidth="1"/>
    <col min="774" max="774" width="14.5703125" style="193" customWidth="1"/>
    <col min="775" max="1024" width="9.140625" style="193"/>
    <col min="1025" max="1025" width="6.140625" style="193" customWidth="1"/>
    <col min="1026" max="1026" width="39.5703125" style="193" customWidth="1"/>
    <col min="1027" max="1027" width="5.5703125" style="193" customWidth="1"/>
    <col min="1028" max="1028" width="9.42578125" style="193" customWidth="1"/>
    <col min="1029" max="1029" width="12" style="193" customWidth="1"/>
    <col min="1030" max="1030" width="14.5703125" style="193" customWidth="1"/>
    <col min="1031" max="1280" width="9.140625" style="193"/>
    <col min="1281" max="1281" width="6.140625" style="193" customWidth="1"/>
    <col min="1282" max="1282" width="39.5703125" style="193" customWidth="1"/>
    <col min="1283" max="1283" width="5.5703125" style="193" customWidth="1"/>
    <col min="1284" max="1284" width="9.42578125" style="193" customWidth="1"/>
    <col min="1285" max="1285" width="12" style="193" customWidth="1"/>
    <col min="1286" max="1286" width="14.5703125" style="193" customWidth="1"/>
    <col min="1287" max="1536" width="9.140625" style="193"/>
    <col min="1537" max="1537" width="6.140625" style="193" customWidth="1"/>
    <col min="1538" max="1538" width="39.5703125" style="193" customWidth="1"/>
    <col min="1539" max="1539" width="5.5703125" style="193" customWidth="1"/>
    <col min="1540" max="1540" width="9.42578125" style="193" customWidth="1"/>
    <col min="1541" max="1541" width="12" style="193" customWidth="1"/>
    <col min="1542" max="1542" width="14.5703125" style="193" customWidth="1"/>
    <col min="1543" max="1792" width="9.140625" style="193"/>
    <col min="1793" max="1793" width="6.140625" style="193" customWidth="1"/>
    <col min="1794" max="1794" width="39.5703125" style="193" customWidth="1"/>
    <col min="1795" max="1795" width="5.5703125" style="193" customWidth="1"/>
    <col min="1796" max="1796" width="9.42578125" style="193" customWidth="1"/>
    <col min="1797" max="1797" width="12" style="193" customWidth="1"/>
    <col min="1798" max="1798" width="14.5703125" style="193" customWidth="1"/>
    <col min="1799" max="2048" width="9.140625" style="193"/>
    <col min="2049" max="2049" width="6.140625" style="193" customWidth="1"/>
    <col min="2050" max="2050" width="39.5703125" style="193" customWidth="1"/>
    <col min="2051" max="2051" width="5.5703125" style="193" customWidth="1"/>
    <col min="2052" max="2052" width="9.42578125" style="193" customWidth="1"/>
    <col min="2053" max="2053" width="12" style="193" customWidth="1"/>
    <col min="2054" max="2054" width="14.5703125" style="193" customWidth="1"/>
    <col min="2055" max="2304" width="9.140625" style="193"/>
    <col min="2305" max="2305" width="6.140625" style="193" customWidth="1"/>
    <col min="2306" max="2306" width="39.5703125" style="193" customWidth="1"/>
    <col min="2307" max="2307" width="5.5703125" style="193" customWidth="1"/>
    <col min="2308" max="2308" width="9.42578125" style="193" customWidth="1"/>
    <col min="2309" max="2309" width="12" style="193" customWidth="1"/>
    <col min="2310" max="2310" width="14.5703125" style="193" customWidth="1"/>
    <col min="2311" max="2560" width="9.140625" style="193"/>
    <col min="2561" max="2561" width="6.140625" style="193" customWidth="1"/>
    <col min="2562" max="2562" width="39.5703125" style="193" customWidth="1"/>
    <col min="2563" max="2563" width="5.5703125" style="193" customWidth="1"/>
    <col min="2564" max="2564" width="9.42578125" style="193" customWidth="1"/>
    <col min="2565" max="2565" width="12" style="193" customWidth="1"/>
    <col min="2566" max="2566" width="14.5703125" style="193" customWidth="1"/>
    <col min="2567" max="2816" width="9.140625" style="193"/>
    <col min="2817" max="2817" width="6.140625" style="193" customWidth="1"/>
    <col min="2818" max="2818" width="39.5703125" style="193" customWidth="1"/>
    <col min="2819" max="2819" width="5.5703125" style="193" customWidth="1"/>
    <col min="2820" max="2820" width="9.42578125" style="193" customWidth="1"/>
    <col min="2821" max="2821" width="12" style="193" customWidth="1"/>
    <col min="2822" max="2822" width="14.5703125" style="193" customWidth="1"/>
    <col min="2823" max="3072" width="9.140625" style="193"/>
    <col min="3073" max="3073" width="6.140625" style="193" customWidth="1"/>
    <col min="3074" max="3074" width="39.5703125" style="193" customWidth="1"/>
    <col min="3075" max="3075" width="5.5703125" style="193" customWidth="1"/>
    <col min="3076" max="3076" width="9.42578125" style="193" customWidth="1"/>
    <col min="3077" max="3077" width="12" style="193" customWidth="1"/>
    <col min="3078" max="3078" width="14.5703125" style="193" customWidth="1"/>
    <col min="3079" max="3328" width="9.140625" style="193"/>
    <col min="3329" max="3329" width="6.140625" style="193" customWidth="1"/>
    <col min="3330" max="3330" width="39.5703125" style="193" customWidth="1"/>
    <col min="3331" max="3331" width="5.5703125" style="193" customWidth="1"/>
    <col min="3332" max="3332" width="9.42578125" style="193" customWidth="1"/>
    <col min="3333" max="3333" width="12" style="193" customWidth="1"/>
    <col min="3334" max="3334" width="14.5703125" style="193" customWidth="1"/>
    <col min="3335" max="3584" width="9.140625" style="193"/>
    <col min="3585" max="3585" width="6.140625" style="193" customWidth="1"/>
    <col min="3586" max="3586" width="39.5703125" style="193" customWidth="1"/>
    <col min="3587" max="3587" width="5.5703125" style="193" customWidth="1"/>
    <col min="3588" max="3588" width="9.42578125" style="193" customWidth="1"/>
    <col min="3589" max="3589" width="12" style="193" customWidth="1"/>
    <col min="3590" max="3590" width="14.5703125" style="193" customWidth="1"/>
    <col min="3591" max="3840" width="9.140625" style="193"/>
    <col min="3841" max="3841" width="6.140625" style="193" customWidth="1"/>
    <col min="3842" max="3842" width="39.5703125" style="193" customWidth="1"/>
    <col min="3843" max="3843" width="5.5703125" style="193" customWidth="1"/>
    <col min="3844" max="3844" width="9.42578125" style="193" customWidth="1"/>
    <col min="3845" max="3845" width="12" style="193" customWidth="1"/>
    <col min="3846" max="3846" width="14.5703125" style="193" customWidth="1"/>
    <col min="3847" max="4096" width="9.140625" style="193"/>
    <col min="4097" max="4097" width="6.140625" style="193" customWidth="1"/>
    <col min="4098" max="4098" width="39.5703125" style="193" customWidth="1"/>
    <col min="4099" max="4099" width="5.5703125" style="193" customWidth="1"/>
    <col min="4100" max="4100" width="9.42578125" style="193" customWidth="1"/>
    <col min="4101" max="4101" width="12" style="193" customWidth="1"/>
    <col min="4102" max="4102" width="14.5703125" style="193" customWidth="1"/>
    <col min="4103" max="4352" width="9.140625" style="193"/>
    <col min="4353" max="4353" width="6.140625" style="193" customWidth="1"/>
    <col min="4354" max="4354" width="39.5703125" style="193" customWidth="1"/>
    <col min="4355" max="4355" width="5.5703125" style="193" customWidth="1"/>
    <col min="4356" max="4356" width="9.42578125" style="193" customWidth="1"/>
    <col min="4357" max="4357" width="12" style="193" customWidth="1"/>
    <col min="4358" max="4358" width="14.5703125" style="193" customWidth="1"/>
    <col min="4359" max="4608" width="9.140625" style="193"/>
    <col min="4609" max="4609" width="6.140625" style="193" customWidth="1"/>
    <col min="4610" max="4610" width="39.5703125" style="193" customWidth="1"/>
    <col min="4611" max="4611" width="5.5703125" style="193" customWidth="1"/>
    <col min="4612" max="4612" width="9.42578125" style="193" customWidth="1"/>
    <col min="4613" max="4613" width="12" style="193" customWidth="1"/>
    <col min="4614" max="4614" width="14.5703125" style="193" customWidth="1"/>
    <col min="4615" max="4864" width="9.140625" style="193"/>
    <col min="4865" max="4865" width="6.140625" style="193" customWidth="1"/>
    <col min="4866" max="4866" width="39.5703125" style="193" customWidth="1"/>
    <col min="4867" max="4867" width="5.5703125" style="193" customWidth="1"/>
    <col min="4868" max="4868" width="9.42578125" style="193" customWidth="1"/>
    <col min="4869" max="4869" width="12" style="193" customWidth="1"/>
    <col min="4870" max="4870" width="14.5703125" style="193" customWidth="1"/>
    <col min="4871" max="5120" width="9.140625" style="193"/>
    <col min="5121" max="5121" width="6.140625" style="193" customWidth="1"/>
    <col min="5122" max="5122" width="39.5703125" style="193" customWidth="1"/>
    <col min="5123" max="5123" width="5.5703125" style="193" customWidth="1"/>
    <col min="5124" max="5124" width="9.42578125" style="193" customWidth="1"/>
    <col min="5125" max="5125" width="12" style="193" customWidth="1"/>
    <col min="5126" max="5126" width="14.5703125" style="193" customWidth="1"/>
    <col min="5127" max="5376" width="9.140625" style="193"/>
    <col min="5377" max="5377" width="6.140625" style="193" customWidth="1"/>
    <col min="5378" max="5378" width="39.5703125" style="193" customWidth="1"/>
    <col min="5379" max="5379" width="5.5703125" style="193" customWidth="1"/>
    <col min="5380" max="5380" width="9.42578125" style="193" customWidth="1"/>
    <col min="5381" max="5381" width="12" style="193" customWidth="1"/>
    <col min="5382" max="5382" width="14.5703125" style="193" customWidth="1"/>
    <col min="5383" max="5632" width="9.140625" style="193"/>
    <col min="5633" max="5633" width="6.140625" style="193" customWidth="1"/>
    <col min="5634" max="5634" width="39.5703125" style="193" customWidth="1"/>
    <col min="5635" max="5635" width="5.5703125" style="193" customWidth="1"/>
    <col min="5636" max="5636" width="9.42578125" style="193" customWidth="1"/>
    <col min="5637" max="5637" width="12" style="193" customWidth="1"/>
    <col min="5638" max="5638" width="14.5703125" style="193" customWidth="1"/>
    <col min="5639" max="5888" width="9.140625" style="193"/>
    <col min="5889" max="5889" width="6.140625" style="193" customWidth="1"/>
    <col min="5890" max="5890" width="39.5703125" style="193" customWidth="1"/>
    <col min="5891" max="5891" width="5.5703125" style="193" customWidth="1"/>
    <col min="5892" max="5892" width="9.42578125" style="193" customWidth="1"/>
    <col min="5893" max="5893" width="12" style="193" customWidth="1"/>
    <col min="5894" max="5894" width="14.5703125" style="193" customWidth="1"/>
    <col min="5895" max="6144" width="9.140625" style="193"/>
    <col min="6145" max="6145" width="6.140625" style="193" customWidth="1"/>
    <col min="6146" max="6146" width="39.5703125" style="193" customWidth="1"/>
    <col min="6147" max="6147" width="5.5703125" style="193" customWidth="1"/>
    <col min="6148" max="6148" width="9.42578125" style="193" customWidth="1"/>
    <col min="6149" max="6149" width="12" style="193" customWidth="1"/>
    <col min="6150" max="6150" width="14.5703125" style="193" customWidth="1"/>
    <col min="6151" max="6400" width="9.140625" style="193"/>
    <col min="6401" max="6401" width="6.140625" style="193" customWidth="1"/>
    <col min="6402" max="6402" width="39.5703125" style="193" customWidth="1"/>
    <col min="6403" max="6403" width="5.5703125" style="193" customWidth="1"/>
    <col min="6404" max="6404" width="9.42578125" style="193" customWidth="1"/>
    <col min="6405" max="6405" width="12" style="193" customWidth="1"/>
    <col min="6406" max="6406" width="14.5703125" style="193" customWidth="1"/>
    <col min="6407" max="6656" width="9.140625" style="193"/>
    <col min="6657" max="6657" width="6.140625" style="193" customWidth="1"/>
    <col min="6658" max="6658" width="39.5703125" style="193" customWidth="1"/>
    <col min="6659" max="6659" width="5.5703125" style="193" customWidth="1"/>
    <col min="6660" max="6660" width="9.42578125" style="193" customWidth="1"/>
    <col min="6661" max="6661" width="12" style="193" customWidth="1"/>
    <col min="6662" max="6662" width="14.5703125" style="193" customWidth="1"/>
    <col min="6663" max="6912" width="9.140625" style="193"/>
    <col min="6913" max="6913" width="6.140625" style="193" customWidth="1"/>
    <col min="6914" max="6914" width="39.5703125" style="193" customWidth="1"/>
    <col min="6915" max="6915" width="5.5703125" style="193" customWidth="1"/>
    <col min="6916" max="6916" width="9.42578125" style="193" customWidth="1"/>
    <col min="6917" max="6917" width="12" style="193" customWidth="1"/>
    <col min="6918" max="6918" width="14.5703125" style="193" customWidth="1"/>
    <col min="6919" max="7168" width="9.140625" style="193"/>
    <col min="7169" max="7169" width="6.140625" style="193" customWidth="1"/>
    <col min="7170" max="7170" width="39.5703125" style="193" customWidth="1"/>
    <col min="7171" max="7171" width="5.5703125" style="193" customWidth="1"/>
    <col min="7172" max="7172" width="9.42578125" style="193" customWidth="1"/>
    <col min="7173" max="7173" width="12" style="193" customWidth="1"/>
    <col min="7174" max="7174" width="14.5703125" style="193" customWidth="1"/>
    <col min="7175" max="7424" width="9.140625" style="193"/>
    <col min="7425" max="7425" width="6.140625" style="193" customWidth="1"/>
    <col min="7426" max="7426" width="39.5703125" style="193" customWidth="1"/>
    <col min="7427" max="7427" width="5.5703125" style="193" customWidth="1"/>
    <col min="7428" max="7428" width="9.42578125" style="193" customWidth="1"/>
    <col min="7429" max="7429" width="12" style="193" customWidth="1"/>
    <col min="7430" max="7430" width="14.5703125" style="193" customWidth="1"/>
    <col min="7431" max="7680" width="9.140625" style="193"/>
    <col min="7681" max="7681" width="6.140625" style="193" customWidth="1"/>
    <col min="7682" max="7682" width="39.5703125" style="193" customWidth="1"/>
    <col min="7683" max="7683" width="5.5703125" style="193" customWidth="1"/>
    <col min="7684" max="7684" width="9.42578125" style="193" customWidth="1"/>
    <col min="7685" max="7685" width="12" style="193" customWidth="1"/>
    <col min="7686" max="7686" width="14.5703125" style="193" customWidth="1"/>
    <col min="7687" max="7936" width="9.140625" style="193"/>
    <col min="7937" max="7937" width="6.140625" style="193" customWidth="1"/>
    <col min="7938" max="7938" width="39.5703125" style="193" customWidth="1"/>
    <col min="7939" max="7939" width="5.5703125" style="193" customWidth="1"/>
    <col min="7940" max="7940" width="9.42578125" style="193" customWidth="1"/>
    <col min="7941" max="7941" width="12" style="193" customWidth="1"/>
    <col min="7942" max="7942" width="14.5703125" style="193" customWidth="1"/>
    <col min="7943" max="8192" width="9.140625" style="193"/>
    <col min="8193" max="8193" width="6.140625" style="193" customWidth="1"/>
    <col min="8194" max="8194" width="39.5703125" style="193" customWidth="1"/>
    <col min="8195" max="8195" width="5.5703125" style="193" customWidth="1"/>
    <col min="8196" max="8196" width="9.42578125" style="193" customWidth="1"/>
    <col min="8197" max="8197" width="12" style="193" customWidth="1"/>
    <col min="8198" max="8198" width="14.5703125" style="193" customWidth="1"/>
    <col min="8199" max="8448" width="9.140625" style="193"/>
    <col min="8449" max="8449" width="6.140625" style="193" customWidth="1"/>
    <col min="8450" max="8450" width="39.5703125" style="193" customWidth="1"/>
    <col min="8451" max="8451" width="5.5703125" style="193" customWidth="1"/>
    <col min="8452" max="8452" width="9.42578125" style="193" customWidth="1"/>
    <col min="8453" max="8453" width="12" style="193" customWidth="1"/>
    <col min="8454" max="8454" width="14.5703125" style="193" customWidth="1"/>
    <col min="8455" max="8704" width="9.140625" style="193"/>
    <col min="8705" max="8705" width="6.140625" style="193" customWidth="1"/>
    <col min="8706" max="8706" width="39.5703125" style="193" customWidth="1"/>
    <col min="8707" max="8707" width="5.5703125" style="193" customWidth="1"/>
    <col min="8708" max="8708" width="9.42578125" style="193" customWidth="1"/>
    <col min="8709" max="8709" width="12" style="193" customWidth="1"/>
    <col min="8710" max="8710" width="14.5703125" style="193" customWidth="1"/>
    <col min="8711" max="8960" width="9.140625" style="193"/>
    <col min="8961" max="8961" width="6.140625" style="193" customWidth="1"/>
    <col min="8962" max="8962" width="39.5703125" style="193" customWidth="1"/>
    <col min="8963" max="8963" width="5.5703125" style="193" customWidth="1"/>
    <col min="8964" max="8964" width="9.42578125" style="193" customWidth="1"/>
    <col min="8965" max="8965" width="12" style="193" customWidth="1"/>
    <col min="8966" max="8966" width="14.5703125" style="193" customWidth="1"/>
    <col min="8967" max="9216" width="9.140625" style="193"/>
    <col min="9217" max="9217" width="6.140625" style="193" customWidth="1"/>
    <col min="9218" max="9218" width="39.5703125" style="193" customWidth="1"/>
    <col min="9219" max="9219" width="5.5703125" style="193" customWidth="1"/>
    <col min="9220" max="9220" width="9.42578125" style="193" customWidth="1"/>
    <col min="9221" max="9221" width="12" style="193" customWidth="1"/>
    <col min="9222" max="9222" width="14.5703125" style="193" customWidth="1"/>
    <col min="9223" max="9472" width="9.140625" style="193"/>
    <col min="9473" max="9473" width="6.140625" style="193" customWidth="1"/>
    <col min="9474" max="9474" width="39.5703125" style="193" customWidth="1"/>
    <col min="9475" max="9475" width="5.5703125" style="193" customWidth="1"/>
    <col min="9476" max="9476" width="9.42578125" style="193" customWidth="1"/>
    <col min="9477" max="9477" width="12" style="193" customWidth="1"/>
    <col min="9478" max="9478" width="14.5703125" style="193" customWidth="1"/>
    <col min="9479" max="9728" width="9.140625" style="193"/>
    <col min="9729" max="9729" width="6.140625" style="193" customWidth="1"/>
    <col min="9730" max="9730" width="39.5703125" style="193" customWidth="1"/>
    <col min="9731" max="9731" width="5.5703125" style="193" customWidth="1"/>
    <col min="9732" max="9732" width="9.42578125" style="193" customWidth="1"/>
    <col min="9733" max="9733" width="12" style="193" customWidth="1"/>
    <col min="9734" max="9734" width="14.5703125" style="193" customWidth="1"/>
    <col min="9735" max="9984" width="9.140625" style="193"/>
    <col min="9985" max="9985" width="6.140625" style="193" customWidth="1"/>
    <col min="9986" max="9986" width="39.5703125" style="193" customWidth="1"/>
    <col min="9987" max="9987" width="5.5703125" style="193" customWidth="1"/>
    <col min="9988" max="9988" width="9.42578125" style="193" customWidth="1"/>
    <col min="9989" max="9989" width="12" style="193" customWidth="1"/>
    <col min="9990" max="9990" width="14.5703125" style="193" customWidth="1"/>
    <col min="9991" max="10240" width="9.140625" style="193"/>
    <col min="10241" max="10241" width="6.140625" style="193" customWidth="1"/>
    <col min="10242" max="10242" width="39.5703125" style="193" customWidth="1"/>
    <col min="10243" max="10243" width="5.5703125" style="193" customWidth="1"/>
    <col min="10244" max="10244" width="9.42578125" style="193" customWidth="1"/>
    <col min="10245" max="10245" width="12" style="193" customWidth="1"/>
    <col min="10246" max="10246" width="14.5703125" style="193" customWidth="1"/>
    <col min="10247" max="10496" width="9.140625" style="193"/>
    <col min="10497" max="10497" width="6.140625" style="193" customWidth="1"/>
    <col min="10498" max="10498" width="39.5703125" style="193" customWidth="1"/>
    <col min="10499" max="10499" width="5.5703125" style="193" customWidth="1"/>
    <col min="10500" max="10500" width="9.42578125" style="193" customWidth="1"/>
    <col min="10501" max="10501" width="12" style="193" customWidth="1"/>
    <col min="10502" max="10502" width="14.5703125" style="193" customWidth="1"/>
    <col min="10503" max="10752" width="9.140625" style="193"/>
    <col min="10753" max="10753" width="6.140625" style="193" customWidth="1"/>
    <col min="10754" max="10754" width="39.5703125" style="193" customWidth="1"/>
    <col min="10755" max="10755" width="5.5703125" style="193" customWidth="1"/>
    <col min="10756" max="10756" width="9.42578125" style="193" customWidth="1"/>
    <col min="10757" max="10757" width="12" style="193" customWidth="1"/>
    <col min="10758" max="10758" width="14.5703125" style="193" customWidth="1"/>
    <col min="10759" max="11008" width="9.140625" style="193"/>
    <col min="11009" max="11009" width="6.140625" style="193" customWidth="1"/>
    <col min="11010" max="11010" width="39.5703125" style="193" customWidth="1"/>
    <col min="11011" max="11011" width="5.5703125" style="193" customWidth="1"/>
    <col min="11012" max="11012" width="9.42578125" style="193" customWidth="1"/>
    <col min="11013" max="11013" width="12" style="193" customWidth="1"/>
    <col min="11014" max="11014" width="14.5703125" style="193" customWidth="1"/>
    <col min="11015" max="11264" width="9.140625" style="193"/>
    <col min="11265" max="11265" width="6.140625" style="193" customWidth="1"/>
    <col min="11266" max="11266" width="39.5703125" style="193" customWidth="1"/>
    <col min="11267" max="11267" width="5.5703125" style="193" customWidth="1"/>
    <col min="11268" max="11268" width="9.42578125" style="193" customWidth="1"/>
    <col min="11269" max="11269" width="12" style="193" customWidth="1"/>
    <col min="11270" max="11270" width="14.5703125" style="193" customWidth="1"/>
    <col min="11271" max="11520" width="9.140625" style="193"/>
    <col min="11521" max="11521" width="6.140625" style="193" customWidth="1"/>
    <col min="11522" max="11522" width="39.5703125" style="193" customWidth="1"/>
    <col min="11523" max="11523" width="5.5703125" style="193" customWidth="1"/>
    <col min="11524" max="11524" width="9.42578125" style="193" customWidth="1"/>
    <col min="11525" max="11525" width="12" style="193" customWidth="1"/>
    <col min="11526" max="11526" width="14.5703125" style="193" customWidth="1"/>
    <col min="11527" max="11776" width="9.140625" style="193"/>
    <col min="11777" max="11777" width="6.140625" style="193" customWidth="1"/>
    <col min="11778" max="11778" width="39.5703125" style="193" customWidth="1"/>
    <col min="11779" max="11779" width="5.5703125" style="193" customWidth="1"/>
    <col min="11780" max="11780" width="9.42578125" style="193" customWidth="1"/>
    <col min="11781" max="11781" width="12" style="193" customWidth="1"/>
    <col min="11782" max="11782" width="14.5703125" style="193" customWidth="1"/>
    <col min="11783" max="12032" width="9.140625" style="193"/>
    <col min="12033" max="12033" width="6.140625" style="193" customWidth="1"/>
    <col min="12034" max="12034" width="39.5703125" style="193" customWidth="1"/>
    <col min="12035" max="12035" width="5.5703125" style="193" customWidth="1"/>
    <col min="12036" max="12036" width="9.42578125" style="193" customWidth="1"/>
    <col min="12037" max="12037" width="12" style="193" customWidth="1"/>
    <col min="12038" max="12038" width="14.5703125" style="193" customWidth="1"/>
    <col min="12039" max="12288" width="9.140625" style="193"/>
    <col min="12289" max="12289" width="6.140625" style="193" customWidth="1"/>
    <col min="12290" max="12290" width="39.5703125" style="193" customWidth="1"/>
    <col min="12291" max="12291" width="5.5703125" style="193" customWidth="1"/>
    <col min="12292" max="12292" width="9.42578125" style="193" customWidth="1"/>
    <col min="12293" max="12293" width="12" style="193" customWidth="1"/>
    <col min="12294" max="12294" width="14.5703125" style="193" customWidth="1"/>
    <col min="12295" max="12544" width="9.140625" style="193"/>
    <col min="12545" max="12545" width="6.140625" style="193" customWidth="1"/>
    <col min="12546" max="12546" width="39.5703125" style="193" customWidth="1"/>
    <col min="12547" max="12547" width="5.5703125" style="193" customWidth="1"/>
    <col min="12548" max="12548" width="9.42578125" style="193" customWidth="1"/>
    <col min="12549" max="12549" width="12" style="193" customWidth="1"/>
    <col min="12550" max="12550" width="14.5703125" style="193" customWidth="1"/>
    <col min="12551" max="12800" width="9.140625" style="193"/>
    <col min="12801" max="12801" width="6.140625" style="193" customWidth="1"/>
    <col min="12802" max="12802" width="39.5703125" style="193" customWidth="1"/>
    <col min="12803" max="12803" width="5.5703125" style="193" customWidth="1"/>
    <col min="12804" max="12804" width="9.42578125" style="193" customWidth="1"/>
    <col min="12805" max="12805" width="12" style="193" customWidth="1"/>
    <col min="12806" max="12806" width="14.5703125" style="193" customWidth="1"/>
    <col min="12807" max="13056" width="9.140625" style="193"/>
    <col min="13057" max="13057" width="6.140625" style="193" customWidth="1"/>
    <col min="13058" max="13058" width="39.5703125" style="193" customWidth="1"/>
    <col min="13059" max="13059" width="5.5703125" style="193" customWidth="1"/>
    <col min="13060" max="13060" width="9.42578125" style="193" customWidth="1"/>
    <col min="13061" max="13061" width="12" style="193" customWidth="1"/>
    <col min="13062" max="13062" width="14.5703125" style="193" customWidth="1"/>
    <col min="13063" max="13312" width="9.140625" style="193"/>
    <col min="13313" max="13313" width="6.140625" style="193" customWidth="1"/>
    <col min="13314" max="13314" width="39.5703125" style="193" customWidth="1"/>
    <col min="13315" max="13315" width="5.5703125" style="193" customWidth="1"/>
    <col min="13316" max="13316" width="9.42578125" style="193" customWidth="1"/>
    <col min="13317" max="13317" width="12" style="193" customWidth="1"/>
    <col min="13318" max="13318" width="14.5703125" style="193" customWidth="1"/>
    <col min="13319" max="13568" width="9.140625" style="193"/>
    <col min="13569" max="13569" width="6.140625" style="193" customWidth="1"/>
    <col min="13570" max="13570" width="39.5703125" style="193" customWidth="1"/>
    <col min="13571" max="13571" width="5.5703125" style="193" customWidth="1"/>
    <col min="13572" max="13572" width="9.42578125" style="193" customWidth="1"/>
    <col min="13573" max="13573" width="12" style="193" customWidth="1"/>
    <col min="13574" max="13574" width="14.5703125" style="193" customWidth="1"/>
    <col min="13575" max="13824" width="9.140625" style="193"/>
    <col min="13825" max="13825" width="6.140625" style="193" customWidth="1"/>
    <col min="13826" max="13826" width="39.5703125" style="193" customWidth="1"/>
    <col min="13827" max="13827" width="5.5703125" style="193" customWidth="1"/>
    <col min="13828" max="13828" width="9.42578125" style="193" customWidth="1"/>
    <col min="13829" max="13829" width="12" style="193" customWidth="1"/>
    <col min="13830" max="13830" width="14.5703125" style="193" customWidth="1"/>
    <col min="13831" max="14080" width="9.140625" style="193"/>
    <col min="14081" max="14081" width="6.140625" style="193" customWidth="1"/>
    <col min="14082" max="14082" width="39.5703125" style="193" customWidth="1"/>
    <col min="14083" max="14083" width="5.5703125" style="193" customWidth="1"/>
    <col min="14084" max="14084" width="9.42578125" style="193" customWidth="1"/>
    <col min="14085" max="14085" width="12" style="193" customWidth="1"/>
    <col min="14086" max="14086" width="14.5703125" style="193" customWidth="1"/>
    <col min="14087" max="14336" width="9.140625" style="193"/>
    <col min="14337" max="14337" width="6.140625" style="193" customWidth="1"/>
    <col min="14338" max="14338" width="39.5703125" style="193" customWidth="1"/>
    <col min="14339" max="14339" width="5.5703125" style="193" customWidth="1"/>
    <col min="14340" max="14340" width="9.42578125" style="193" customWidth="1"/>
    <col min="14341" max="14341" width="12" style="193" customWidth="1"/>
    <col min="14342" max="14342" width="14.5703125" style="193" customWidth="1"/>
    <col min="14343" max="14592" width="9.140625" style="193"/>
    <col min="14593" max="14593" width="6.140625" style="193" customWidth="1"/>
    <col min="14594" max="14594" width="39.5703125" style="193" customWidth="1"/>
    <col min="14595" max="14595" width="5.5703125" style="193" customWidth="1"/>
    <col min="14596" max="14596" width="9.42578125" style="193" customWidth="1"/>
    <col min="14597" max="14597" width="12" style="193" customWidth="1"/>
    <col min="14598" max="14598" width="14.5703125" style="193" customWidth="1"/>
    <col min="14599" max="14848" width="9.140625" style="193"/>
    <col min="14849" max="14849" width="6.140625" style="193" customWidth="1"/>
    <col min="14850" max="14850" width="39.5703125" style="193" customWidth="1"/>
    <col min="14851" max="14851" width="5.5703125" style="193" customWidth="1"/>
    <col min="14852" max="14852" width="9.42578125" style="193" customWidth="1"/>
    <col min="14853" max="14853" width="12" style="193" customWidth="1"/>
    <col min="14854" max="14854" width="14.5703125" style="193" customWidth="1"/>
    <col min="14855" max="15104" width="9.140625" style="193"/>
    <col min="15105" max="15105" width="6.140625" style="193" customWidth="1"/>
    <col min="15106" max="15106" width="39.5703125" style="193" customWidth="1"/>
    <col min="15107" max="15107" width="5.5703125" style="193" customWidth="1"/>
    <col min="15108" max="15108" width="9.42578125" style="193" customWidth="1"/>
    <col min="15109" max="15109" width="12" style="193" customWidth="1"/>
    <col min="15110" max="15110" width="14.5703125" style="193" customWidth="1"/>
    <col min="15111" max="15360" width="9.140625" style="193"/>
    <col min="15361" max="15361" width="6.140625" style="193" customWidth="1"/>
    <col min="15362" max="15362" width="39.5703125" style="193" customWidth="1"/>
    <col min="15363" max="15363" width="5.5703125" style="193" customWidth="1"/>
    <col min="15364" max="15364" width="9.42578125" style="193" customWidth="1"/>
    <col min="15365" max="15365" width="12" style="193" customWidth="1"/>
    <col min="15366" max="15366" width="14.5703125" style="193" customWidth="1"/>
    <col min="15367" max="15616" width="9.140625" style="193"/>
    <col min="15617" max="15617" width="6.140625" style="193" customWidth="1"/>
    <col min="15618" max="15618" width="39.5703125" style="193" customWidth="1"/>
    <col min="15619" max="15619" width="5.5703125" style="193" customWidth="1"/>
    <col min="15620" max="15620" width="9.42578125" style="193" customWidth="1"/>
    <col min="15621" max="15621" width="12" style="193" customWidth="1"/>
    <col min="15622" max="15622" width="14.5703125" style="193" customWidth="1"/>
    <col min="15623" max="15872" width="9.140625" style="193"/>
    <col min="15873" max="15873" width="6.140625" style="193" customWidth="1"/>
    <col min="15874" max="15874" width="39.5703125" style="193" customWidth="1"/>
    <col min="15875" max="15875" width="5.5703125" style="193" customWidth="1"/>
    <col min="15876" max="15876" width="9.42578125" style="193" customWidth="1"/>
    <col min="15877" max="15877" width="12" style="193" customWidth="1"/>
    <col min="15878" max="15878" width="14.5703125" style="193" customWidth="1"/>
    <col min="15879" max="16128" width="9.140625" style="193"/>
    <col min="16129" max="16129" width="6.140625" style="193" customWidth="1"/>
    <col min="16130" max="16130" width="39.5703125" style="193" customWidth="1"/>
    <col min="16131" max="16131" width="5.5703125" style="193" customWidth="1"/>
    <col min="16132" max="16132" width="9.42578125" style="193" customWidth="1"/>
    <col min="16133" max="16133" width="12" style="193" customWidth="1"/>
    <col min="16134" max="16134" width="14.5703125" style="193" customWidth="1"/>
    <col min="16135" max="16384" width="9.140625" style="193"/>
  </cols>
  <sheetData>
    <row r="1" spans="1:9" s="48" customFormat="1" ht="56.25" customHeight="1" thickBot="1" x14ac:dyDescent="0.3">
      <c r="A1" s="270" t="s">
        <v>150</v>
      </c>
      <c r="B1" s="271" t="s">
        <v>151</v>
      </c>
      <c r="C1" s="272" t="s">
        <v>7</v>
      </c>
      <c r="D1" s="273" t="s">
        <v>152</v>
      </c>
      <c r="E1" s="274" t="s">
        <v>344</v>
      </c>
      <c r="F1" s="275" t="s">
        <v>339</v>
      </c>
    </row>
    <row r="2" spans="1:9" s="55" customFormat="1" ht="15" customHeight="1" x14ac:dyDescent="0.2">
      <c r="A2" s="49"/>
      <c r="B2" s="50"/>
      <c r="C2" s="51"/>
      <c r="D2" s="52"/>
      <c r="E2" s="53"/>
      <c r="F2" s="54"/>
    </row>
    <row r="3" spans="1:9" s="55" customFormat="1" x14ac:dyDescent="0.2">
      <c r="A3" s="276"/>
      <c r="B3" s="277" t="s">
        <v>153</v>
      </c>
      <c r="C3" s="278"/>
      <c r="D3" s="279"/>
      <c r="E3" s="280"/>
      <c r="F3" s="280"/>
    </row>
    <row r="4" spans="1:9" s="55" customFormat="1" x14ac:dyDescent="0.2">
      <c r="A4" s="61"/>
      <c r="B4" s="62"/>
      <c r="C4" s="63"/>
      <c r="D4" s="64"/>
      <c r="E4" s="65"/>
      <c r="F4" s="66"/>
    </row>
    <row r="5" spans="1:9" s="55" customFormat="1" ht="141.75" customHeight="1" x14ac:dyDescent="0.2">
      <c r="A5" s="61" t="s">
        <v>154</v>
      </c>
      <c r="B5" s="62" t="s">
        <v>155</v>
      </c>
      <c r="C5" s="63"/>
      <c r="D5" s="64"/>
      <c r="E5" s="65"/>
      <c r="F5" s="66"/>
    </row>
    <row r="6" spans="1:9" s="55" customFormat="1" ht="27" customHeight="1" x14ac:dyDescent="0.2">
      <c r="A6" s="61"/>
      <c r="B6" s="62" t="s">
        <v>156</v>
      </c>
      <c r="C6" s="63"/>
      <c r="D6" s="64"/>
      <c r="E6" s="65"/>
      <c r="F6" s="67"/>
    </row>
    <row r="7" spans="1:9" s="55" customFormat="1" x14ac:dyDescent="0.2">
      <c r="A7" s="68"/>
      <c r="B7" s="69" t="s">
        <v>157</v>
      </c>
      <c r="C7" s="70" t="s">
        <v>158</v>
      </c>
      <c r="D7" s="71">
        <v>0.67</v>
      </c>
      <c r="E7" s="72"/>
      <c r="F7" s="73"/>
    </row>
    <row r="8" spans="1:9" s="55" customFormat="1" ht="9.75" customHeight="1" x14ac:dyDescent="0.2">
      <c r="A8" s="61"/>
      <c r="B8" s="62"/>
      <c r="C8" s="63"/>
      <c r="D8" s="64"/>
      <c r="E8" s="65"/>
      <c r="F8" s="66"/>
    </row>
    <row r="9" spans="1:9" s="55" customFormat="1" ht="68.25" customHeight="1" x14ac:dyDescent="0.2">
      <c r="A9" s="74" t="s">
        <v>159</v>
      </c>
      <c r="B9" s="75" t="s">
        <v>160</v>
      </c>
      <c r="C9" s="76" t="s">
        <v>161</v>
      </c>
      <c r="D9" s="77"/>
      <c r="E9" s="78"/>
      <c r="F9" s="79"/>
    </row>
    <row r="10" spans="1:9" s="55" customFormat="1" x14ac:dyDescent="0.2">
      <c r="A10" s="68"/>
      <c r="B10" s="69" t="s">
        <v>162</v>
      </c>
      <c r="C10" s="80" t="s">
        <v>163</v>
      </c>
      <c r="D10" s="80">
        <v>30</v>
      </c>
      <c r="E10" s="72"/>
      <c r="F10" s="73"/>
    </row>
    <row r="11" spans="1:9" s="81" customFormat="1" ht="12.75" customHeight="1" x14ac:dyDescent="0.2">
      <c r="A11" s="61"/>
      <c r="B11" s="62"/>
      <c r="C11" s="63"/>
      <c r="D11" s="64"/>
      <c r="E11" s="65"/>
      <c r="F11" s="67"/>
      <c r="H11" s="76"/>
      <c r="I11" s="82"/>
    </row>
    <row r="12" spans="1:9" s="86" customFormat="1" ht="171.75" customHeight="1" x14ac:dyDescent="0.25">
      <c r="A12" s="74" t="s">
        <v>164</v>
      </c>
      <c r="B12" s="75" t="s">
        <v>165</v>
      </c>
      <c r="C12" s="83"/>
      <c r="D12" s="84"/>
      <c r="E12" s="84"/>
      <c r="F12" s="85"/>
    </row>
    <row r="13" spans="1:9" s="86" customFormat="1" x14ac:dyDescent="0.25">
      <c r="A13" s="87"/>
      <c r="B13" s="87" t="s">
        <v>166</v>
      </c>
      <c r="C13" s="88" t="s">
        <v>167</v>
      </c>
      <c r="D13" s="89">
        <v>20</v>
      </c>
      <c r="E13" s="90"/>
      <c r="F13" s="91"/>
    </row>
    <row r="14" spans="1:9" s="81" customFormat="1" ht="13.5" customHeight="1" x14ac:dyDescent="0.2">
      <c r="A14" s="61"/>
      <c r="B14" s="62"/>
      <c r="C14" s="63"/>
      <c r="D14" s="64"/>
      <c r="E14" s="65"/>
      <c r="F14" s="66"/>
    </row>
    <row r="15" spans="1:9" s="81" customFormat="1" ht="219.75" customHeight="1" x14ac:dyDescent="0.2">
      <c r="A15" s="61" t="s">
        <v>168</v>
      </c>
      <c r="B15" s="62" t="s">
        <v>169</v>
      </c>
      <c r="C15" s="92"/>
      <c r="D15" s="92"/>
      <c r="E15" s="65"/>
      <c r="F15" s="67"/>
    </row>
    <row r="16" spans="1:9" s="55" customFormat="1" ht="15" customHeight="1" x14ac:dyDescent="0.2">
      <c r="A16" s="68"/>
      <c r="B16" s="69" t="s">
        <v>170</v>
      </c>
      <c r="C16" s="70" t="s">
        <v>167</v>
      </c>
      <c r="D16" s="80">
        <v>20</v>
      </c>
      <c r="E16" s="72"/>
      <c r="F16" s="73"/>
    </row>
    <row r="17" spans="1:6" s="55" customFormat="1" ht="15" customHeight="1" x14ac:dyDescent="0.2">
      <c r="A17" s="93"/>
      <c r="B17" s="94"/>
      <c r="C17" s="95"/>
      <c r="D17" s="96"/>
      <c r="E17" s="97"/>
      <c r="F17" s="97"/>
    </row>
    <row r="18" spans="1:6" s="99" customFormat="1" x14ac:dyDescent="0.2">
      <c r="A18" s="56"/>
      <c r="B18" s="98" t="s">
        <v>171</v>
      </c>
      <c r="C18" s="58"/>
      <c r="D18" s="59"/>
      <c r="E18" s="60"/>
      <c r="F18" s="60"/>
    </row>
    <row r="19" spans="1:6" s="99" customFormat="1" ht="15.75" customHeight="1" x14ac:dyDescent="0.2">
      <c r="A19" s="100"/>
      <c r="B19" s="101"/>
      <c r="C19" s="102"/>
      <c r="D19" s="103"/>
      <c r="E19" s="104"/>
      <c r="F19" s="104"/>
    </row>
    <row r="20" spans="1:6" s="99" customFormat="1" x14ac:dyDescent="0.2">
      <c r="A20" s="276"/>
      <c r="B20" s="277" t="s">
        <v>172</v>
      </c>
      <c r="C20" s="278"/>
      <c r="D20" s="279"/>
      <c r="E20" s="280"/>
      <c r="F20" s="280"/>
    </row>
    <row r="21" spans="1:6" s="55" customFormat="1" ht="10.5" customHeight="1" x14ac:dyDescent="0.2">
      <c r="A21" s="61"/>
      <c r="B21" s="62"/>
      <c r="C21" s="63"/>
      <c r="D21" s="105"/>
      <c r="E21" s="65"/>
      <c r="F21" s="65"/>
    </row>
    <row r="22" spans="1:6" s="55" customFormat="1" ht="108.75" customHeight="1" x14ac:dyDescent="0.2">
      <c r="A22" s="61" t="s">
        <v>173</v>
      </c>
      <c r="B22" s="62" t="s">
        <v>174</v>
      </c>
      <c r="C22" s="81"/>
      <c r="D22" s="105"/>
      <c r="E22" s="106"/>
      <c r="F22" s="106"/>
    </row>
    <row r="23" spans="1:6" s="55" customFormat="1" ht="14.25" customHeight="1" x14ac:dyDescent="0.2">
      <c r="A23" s="68"/>
      <c r="B23" s="69" t="s">
        <v>175</v>
      </c>
      <c r="C23" s="70" t="s">
        <v>163</v>
      </c>
      <c r="D23" s="107">
        <v>3400</v>
      </c>
      <c r="E23" s="72"/>
      <c r="F23" s="73"/>
    </row>
    <row r="24" spans="1:6" s="55" customFormat="1" ht="14.25" customHeight="1" x14ac:dyDescent="0.2">
      <c r="A24" s="61"/>
      <c r="B24" s="62"/>
      <c r="C24" s="63"/>
      <c r="D24" s="105"/>
      <c r="E24" s="65"/>
      <c r="F24" s="67"/>
    </row>
    <row r="25" spans="1:6" s="55" customFormat="1" ht="93" customHeight="1" x14ac:dyDescent="0.2">
      <c r="A25" s="61" t="s">
        <v>176</v>
      </c>
      <c r="B25" s="62" t="s">
        <v>177</v>
      </c>
      <c r="C25" s="108"/>
      <c r="D25" s="109"/>
      <c r="E25" s="106"/>
      <c r="F25" s="106"/>
    </row>
    <row r="26" spans="1:6" s="81" customFormat="1" ht="13.5" customHeight="1" x14ac:dyDescent="0.2">
      <c r="A26" s="61"/>
      <c r="B26" s="62" t="s">
        <v>178</v>
      </c>
      <c r="C26" s="63"/>
      <c r="D26" s="64"/>
      <c r="E26" s="65"/>
      <c r="F26" s="67"/>
    </row>
    <row r="27" spans="1:6" s="81" customFormat="1" ht="14.25" customHeight="1" x14ac:dyDescent="0.2">
      <c r="A27" s="61"/>
      <c r="B27" s="110" t="s">
        <v>179</v>
      </c>
      <c r="C27" s="63" t="s">
        <v>180</v>
      </c>
      <c r="D27" s="64">
        <v>425</v>
      </c>
      <c r="E27" s="65"/>
      <c r="F27" s="67"/>
    </row>
    <row r="28" spans="1:6" s="55" customFormat="1" ht="15" customHeight="1" x14ac:dyDescent="0.2">
      <c r="A28" s="68"/>
      <c r="B28" s="111" t="s">
        <v>181</v>
      </c>
      <c r="C28" s="70" t="s">
        <v>180</v>
      </c>
      <c r="D28" s="71">
        <v>45</v>
      </c>
      <c r="E28" s="72"/>
      <c r="F28" s="73"/>
    </row>
    <row r="29" spans="1:6" s="99" customFormat="1" x14ac:dyDescent="0.2">
      <c r="A29" s="112"/>
      <c r="B29" s="113"/>
      <c r="C29" s="114"/>
      <c r="D29" s="115"/>
      <c r="E29" s="115"/>
      <c r="F29" s="67"/>
    </row>
    <row r="30" spans="1:6" s="99" customFormat="1" ht="119.25" customHeight="1" x14ac:dyDescent="0.2">
      <c r="A30" s="112" t="s">
        <v>182</v>
      </c>
      <c r="B30" s="113" t="s">
        <v>183</v>
      </c>
      <c r="C30" s="114"/>
      <c r="D30" s="115"/>
      <c r="E30" s="114"/>
      <c r="F30" s="116"/>
    </row>
    <row r="31" spans="1:6" s="99" customFormat="1" ht="16.5" customHeight="1" x14ac:dyDescent="0.2">
      <c r="A31" s="117"/>
      <c r="B31" s="113" t="s">
        <v>184</v>
      </c>
      <c r="C31" s="114" t="s">
        <v>185</v>
      </c>
      <c r="D31" s="115">
        <v>5200</v>
      </c>
      <c r="E31" s="115"/>
      <c r="F31" s="67"/>
    </row>
    <row r="32" spans="1:6" s="99" customFormat="1" ht="16.5" customHeight="1" x14ac:dyDescent="0.2">
      <c r="A32" s="118"/>
      <c r="B32" s="119" t="s">
        <v>186</v>
      </c>
      <c r="C32" s="120" t="s">
        <v>185</v>
      </c>
      <c r="D32" s="121">
        <v>10720</v>
      </c>
      <c r="E32" s="121"/>
      <c r="F32" s="73"/>
    </row>
    <row r="33" spans="1:6" s="99" customFormat="1" ht="10.5" customHeight="1" x14ac:dyDescent="0.2">
      <c r="A33" s="112"/>
      <c r="B33" s="113"/>
      <c r="C33" s="114"/>
      <c r="D33" s="122"/>
      <c r="E33" s="122"/>
      <c r="F33" s="66"/>
    </row>
    <row r="34" spans="1:6" s="99" customFormat="1" ht="92.25" customHeight="1" x14ac:dyDescent="0.2">
      <c r="A34" s="112" t="s">
        <v>187</v>
      </c>
      <c r="B34" s="113" t="s">
        <v>188</v>
      </c>
      <c r="C34" s="123"/>
      <c r="D34" s="122"/>
      <c r="E34" s="117"/>
      <c r="F34" s="123"/>
    </row>
    <row r="35" spans="1:6" s="99" customFormat="1" x14ac:dyDescent="0.2">
      <c r="A35" s="88"/>
      <c r="B35" s="119" t="s">
        <v>162</v>
      </c>
      <c r="C35" s="120" t="s">
        <v>163</v>
      </c>
      <c r="D35" s="124">
        <v>2840</v>
      </c>
      <c r="E35" s="125"/>
      <c r="F35" s="73"/>
    </row>
    <row r="36" spans="1:6" s="99" customFormat="1" x14ac:dyDescent="0.2">
      <c r="A36" s="112"/>
      <c r="B36" s="113"/>
      <c r="C36" s="114"/>
      <c r="D36" s="122"/>
      <c r="E36" s="66"/>
      <c r="F36" s="67"/>
    </row>
    <row r="37" spans="1:6" s="82" customFormat="1" ht="132.75" customHeight="1" x14ac:dyDescent="0.2">
      <c r="A37" s="112" t="s">
        <v>189</v>
      </c>
      <c r="B37" s="113" t="s">
        <v>190</v>
      </c>
      <c r="C37" s="114"/>
      <c r="D37" s="126"/>
      <c r="E37" s="114"/>
      <c r="F37" s="116"/>
    </row>
    <row r="38" spans="1:6" s="99" customFormat="1" ht="42.75" customHeight="1" x14ac:dyDescent="0.2">
      <c r="A38" s="112"/>
      <c r="B38" s="113" t="s">
        <v>191</v>
      </c>
      <c r="C38" s="114"/>
      <c r="D38" s="127"/>
      <c r="E38" s="115"/>
      <c r="F38" s="67"/>
    </row>
    <row r="39" spans="1:6" s="82" customFormat="1" ht="16.5" customHeight="1" x14ac:dyDescent="0.2">
      <c r="A39" s="112"/>
      <c r="B39" s="113" t="s">
        <v>192</v>
      </c>
      <c r="C39" s="114" t="s">
        <v>185</v>
      </c>
      <c r="D39" s="126">
        <v>4715</v>
      </c>
      <c r="E39" s="115"/>
      <c r="F39" s="67"/>
    </row>
    <row r="40" spans="1:6" s="99" customFormat="1" ht="16.5" customHeight="1" x14ac:dyDescent="0.2">
      <c r="A40" s="118"/>
      <c r="B40" s="119" t="s">
        <v>193</v>
      </c>
      <c r="C40" s="120" t="s">
        <v>185</v>
      </c>
      <c r="D40" s="121">
        <v>4715</v>
      </c>
      <c r="E40" s="121"/>
      <c r="F40" s="73"/>
    </row>
    <row r="41" spans="1:6" s="55" customFormat="1" x14ac:dyDescent="0.2">
      <c r="A41" s="61"/>
      <c r="B41" s="62"/>
      <c r="C41" s="108"/>
      <c r="D41" s="105"/>
      <c r="E41" s="128"/>
      <c r="F41" s="108"/>
    </row>
    <row r="42" spans="1:6" s="55" customFormat="1" ht="109.5" customHeight="1" x14ac:dyDescent="0.2">
      <c r="A42" s="61" t="s">
        <v>194</v>
      </c>
      <c r="B42" s="62" t="s">
        <v>195</v>
      </c>
      <c r="C42" s="108"/>
      <c r="D42" s="105"/>
      <c r="E42" s="128"/>
      <c r="F42" s="108"/>
    </row>
    <row r="43" spans="1:6" s="55" customFormat="1" ht="14.25" x14ac:dyDescent="0.2">
      <c r="A43" s="61"/>
      <c r="B43" s="62" t="s">
        <v>196</v>
      </c>
      <c r="C43" s="63" t="s">
        <v>180</v>
      </c>
      <c r="D43" s="105">
        <v>105</v>
      </c>
      <c r="E43" s="65"/>
      <c r="F43" s="67"/>
    </row>
    <row r="44" spans="1:6" s="55" customFormat="1" ht="14.25" x14ac:dyDescent="0.2">
      <c r="A44" s="68"/>
      <c r="B44" s="69" t="s">
        <v>197</v>
      </c>
      <c r="C44" s="70" t="s">
        <v>180</v>
      </c>
      <c r="D44" s="107">
        <v>2195</v>
      </c>
      <c r="E44" s="72"/>
      <c r="F44" s="73"/>
    </row>
    <row r="45" spans="1:6" s="55" customFormat="1" ht="15.75" customHeight="1" x14ac:dyDescent="0.2">
      <c r="A45" s="61"/>
      <c r="B45" s="62"/>
      <c r="C45" s="81"/>
      <c r="D45" s="105"/>
      <c r="E45" s="128"/>
      <c r="F45" s="81"/>
    </row>
    <row r="46" spans="1:6" s="55" customFormat="1" ht="232.5" customHeight="1" x14ac:dyDescent="0.2">
      <c r="A46" s="61" t="s">
        <v>198</v>
      </c>
      <c r="B46" s="62" t="s">
        <v>199</v>
      </c>
      <c r="C46" s="81"/>
      <c r="D46" s="105"/>
      <c r="E46" s="128"/>
      <c r="F46" s="81"/>
    </row>
    <row r="47" spans="1:6" s="81" customFormat="1" ht="12.75" customHeight="1" x14ac:dyDescent="0.2">
      <c r="A47" s="68"/>
      <c r="B47" s="69" t="s">
        <v>200</v>
      </c>
      <c r="C47" s="70" t="s">
        <v>201</v>
      </c>
      <c r="D47" s="107">
        <v>5110</v>
      </c>
      <c r="E47" s="129"/>
      <c r="F47" s="73"/>
    </row>
    <row r="48" spans="1:6" s="99" customFormat="1" x14ac:dyDescent="0.2">
      <c r="A48" s="112"/>
      <c r="B48" s="113"/>
      <c r="C48" s="114"/>
      <c r="D48" s="122"/>
      <c r="E48" s="66"/>
      <c r="F48" s="67"/>
    </row>
    <row r="49" spans="1:6" s="82" customFormat="1" x14ac:dyDescent="0.2">
      <c r="A49" s="56"/>
      <c r="B49" s="98" t="s">
        <v>202</v>
      </c>
      <c r="C49" s="58"/>
      <c r="D49" s="59"/>
      <c r="E49" s="60"/>
      <c r="F49" s="60"/>
    </row>
    <row r="50" spans="1:6" s="82" customFormat="1" x14ac:dyDescent="0.2">
      <c r="A50" s="100"/>
      <c r="B50" s="130"/>
      <c r="C50" s="102"/>
      <c r="D50" s="103"/>
      <c r="E50" s="104"/>
      <c r="F50" s="104"/>
    </row>
    <row r="51" spans="1:6" s="82" customFormat="1" x14ac:dyDescent="0.2">
      <c r="A51" s="100"/>
      <c r="B51" s="130"/>
      <c r="C51" s="102"/>
      <c r="D51" s="103"/>
      <c r="E51" s="104"/>
      <c r="F51" s="104"/>
    </row>
    <row r="52" spans="1:6" s="55" customFormat="1" x14ac:dyDescent="0.2">
      <c r="A52" s="276"/>
      <c r="B52" s="277" t="s">
        <v>203</v>
      </c>
      <c r="C52" s="278"/>
      <c r="D52" s="279"/>
      <c r="E52" s="280"/>
      <c r="F52" s="280"/>
    </row>
    <row r="53" spans="1:6" s="55" customFormat="1" x14ac:dyDescent="0.2">
      <c r="A53" s="100"/>
      <c r="B53" s="101"/>
      <c r="C53" s="102"/>
      <c r="D53" s="103"/>
      <c r="E53" s="104"/>
      <c r="F53" s="104"/>
    </row>
    <row r="54" spans="1:6" s="55" customFormat="1" ht="185.25" customHeight="1" x14ac:dyDescent="0.2">
      <c r="A54" s="131" t="s">
        <v>204</v>
      </c>
      <c r="B54" s="75" t="s">
        <v>205</v>
      </c>
      <c r="C54" s="76" t="s">
        <v>161</v>
      </c>
      <c r="D54" s="77"/>
      <c r="E54" s="78"/>
      <c r="F54" s="78"/>
    </row>
    <row r="55" spans="1:6" s="55" customFormat="1" ht="13.5" customHeight="1" x14ac:dyDescent="0.2">
      <c r="A55" s="132"/>
      <c r="B55" s="62" t="s">
        <v>206</v>
      </c>
      <c r="C55" s="63" t="s">
        <v>167</v>
      </c>
      <c r="D55" s="92">
        <v>1375</v>
      </c>
      <c r="E55" s="65"/>
      <c r="F55" s="67"/>
    </row>
    <row r="56" spans="1:6" s="55" customFormat="1" ht="16.5" customHeight="1" x14ac:dyDescent="0.2">
      <c r="A56" s="133"/>
      <c r="B56" s="69" t="s">
        <v>207</v>
      </c>
      <c r="C56" s="70" t="s">
        <v>163</v>
      </c>
      <c r="D56" s="80">
        <v>110</v>
      </c>
      <c r="E56" s="72"/>
      <c r="F56" s="73"/>
    </row>
    <row r="57" spans="1:6" s="81" customFormat="1" ht="8.25" customHeight="1" x14ac:dyDescent="0.2">
      <c r="A57" s="61"/>
      <c r="B57" s="62"/>
      <c r="C57" s="63"/>
      <c r="D57" s="64"/>
      <c r="E57" s="65"/>
      <c r="F57" s="66"/>
    </row>
    <row r="58" spans="1:6" s="55" customFormat="1" ht="9.75" customHeight="1" x14ac:dyDescent="0.2">
      <c r="A58" s="100"/>
      <c r="B58" s="101"/>
      <c r="C58" s="102"/>
      <c r="D58" s="103"/>
      <c r="E58" s="103"/>
      <c r="F58" s="104"/>
    </row>
    <row r="59" spans="1:6" s="55" customFormat="1" ht="81.75" customHeight="1" x14ac:dyDescent="0.2">
      <c r="A59" s="131" t="s">
        <v>208</v>
      </c>
      <c r="B59" s="75" t="s">
        <v>209</v>
      </c>
      <c r="C59" s="76"/>
      <c r="D59" s="77"/>
      <c r="E59" s="134"/>
      <c r="F59" s="78"/>
    </row>
    <row r="60" spans="1:6" s="55" customFormat="1" ht="40.5" customHeight="1" x14ac:dyDescent="0.2">
      <c r="A60" s="131"/>
      <c r="B60" s="75" t="s">
        <v>210</v>
      </c>
      <c r="C60" s="76"/>
      <c r="D60" s="77"/>
      <c r="E60" s="134"/>
      <c r="F60" s="78"/>
    </row>
    <row r="61" spans="1:6" s="55" customFormat="1" ht="16.5" customHeight="1" x14ac:dyDescent="0.2">
      <c r="A61" s="131"/>
      <c r="B61" s="75" t="s">
        <v>211</v>
      </c>
      <c r="C61" s="76"/>
      <c r="D61" s="77"/>
      <c r="E61" s="134"/>
      <c r="F61" s="78"/>
    </row>
    <row r="62" spans="1:6" s="55" customFormat="1" ht="57.75" customHeight="1" x14ac:dyDescent="0.2">
      <c r="A62" s="131"/>
      <c r="B62" s="75" t="s">
        <v>212</v>
      </c>
      <c r="C62" s="76"/>
      <c r="D62" s="77"/>
      <c r="E62" s="134"/>
      <c r="F62" s="78"/>
    </row>
    <row r="63" spans="1:6" s="81" customFormat="1" ht="15.75" customHeight="1" x14ac:dyDescent="0.2">
      <c r="A63" s="133"/>
      <c r="B63" s="69" t="s">
        <v>213</v>
      </c>
      <c r="C63" s="70" t="s">
        <v>214</v>
      </c>
      <c r="D63" s="80">
        <v>12</v>
      </c>
      <c r="E63" s="71"/>
      <c r="F63" s="73"/>
    </row>
    <row r="64" spans="1:6" s="81" customFormat="1" ht="15.75" customHeight="1" x14ac:dyDescent="0.2">
      <c r="A64" s="132"/>
      <c r="B64" s="62"/>
      <c r="C64" s="63"/>
      <c r="D64" s="92"/>
      <c r="E64" s="64"/>
      <c r="F64" s="67"/>
    </row>
    <row r="65" spans="1:6" s="55" customFormat="1" ht="144" customHeight="1" x14ac:dyDescent="0.2">
      <c r="A65" s="131" t="s">
        <v>215</v>
      </c>
      <c r="B65" s="75" t="s">
        <v>216</v>
      </c>
      <c r="C65" s="76" t="s">
        <v>161</v>
      </c>
      <c r="D65" s="77"/>
      <c r="E65" s="78"/>
      <c r="F65" s="135"/>
    </row>
    <row r="66" spans="1:6" s="55" customFormat="1" ht="31.5" customHeight="1" x14ac:dyDescent="0.2">
      <c r="A66" s="132"/>
      <c r="B66" s="62" t="s">
        <v>217</v>
      </c>
      <c r="C66" s="63"/>
      <c r="D66" s="92"/>
      <c r="E66" s="65"/>
      <c r="F66" s="67"/>
    </row>
    <row r="67" spans="1:6" s="81" customFormat="1" ht="13.5" customHeight="1" x14ac:dyDescent="0.2">
      <c r="A67" s="61"/>
      <c r="B67" s="110" t="s">
        <v>179</v>
      </c>
      <c r="C67" s="63" t="s">
        <v>180</v>
      </c>
      <c r="D67" s="64">
        <v>17</v>
      </c>
      <c r="E67" s="65"/>
      <c r="F67" s="67"/>
    </row>
    <row r="68" spans="1:6" s="55" customFormat="1" ht="13.5" customHeight="1" x14ac:dyDescent="0.2">
      <c r="A68" s="68"/>
      <c r="B68" s="111" t="s">
        <v>181</v>
      </c>
      <c r="C68" s="70" t="s">
        <v>180</v>
      </c>
      <c r="D68" s="71">
        <v>3</v>
      </c>
      <c r="E68" s="72"/>
      <c r="F68" s="73"/>
    </row>
    <row r="69" spans="1:6" s="55" customFormat="1" x14ac:dyDescent="0.2">
      <c r="A69" s="136"/>
      <c r="B69" s="62"/>
      <c r="C69" s="63"/>
      <c r="D69" s="137"/>
      <c r="E69" s="65"/>
      <c r="F69" s="65"/>
    </row>
    <row r="70" spans="1:6" s="55" customFormat="1" ht="132" customHeight="1" x14ac:dyDescent="0.2">
      <c r="A70" s="131" t="s">
        <v>218</v>
      </c>
      <c r="B70" s="75" t="s">
        <v>219</v>
      </c>
      <c r="C70" s="76" t="s">
        <v>161</v>
      </c>
      <c r="D70" s="77"/>
      <c r="E70" s="78"/>
      <c r="F70" s="135"/>
    </row>
    <row r="71" spans="1:6" s="55" customFormat="1" x14ac:dyDescent="0.2">
      <c r="A71" s="133"/>
      <c r="B71" s="111" t="s">
        <v>220</v>
      </c>
      <c r="C71" s="70" t="s">
        <v>221</v>
      </c>
      <c r="D71" s="80">
        <v>24</v>
      </c>
      <c r="E71" s="72"/>
      <c r="F71" s="73"/>
    </row>
    <row r="72" spans="1:6" s="55" customFormat="1" ht="8.25" customHeight="1" x14ac:dyDescent="0.2">
      <c r="A72" s="132"/>
      <c r="B72" s="110"/>
      <c r="C72" s="63"/>
      <c r="D72" s="138"/>
      <c r="E72" s="65"/>
      <c r="F72" s="67"/>
    </row>
    <row r="73" spans="1:6" s="55" customFormat="1" ht="125.25" customHeight="1" x14ac:dyDescent="0.2">
      <c r="A73" s="131" t="s">
        <v>222</v>
      </c>
      <c r="B73" s="75" t="s">
        <v>223</v>
      </c>
      <c r="C73" s="76"/>
      <c r="D73" s="139"/>
      <c r="E73" s="78"/>
      <c r="F73" s="78"/>
    </row>
    <row r="74" spans="1:6" s="55" customFormat="1" x14ac:dyDescent="0.2">
      <c r="A74" s="132"/>
      <c r="B74" s="62" t="s">
        <v>224</v>
      </c>
      <c r="C74" s="63"/>
      <c r="D74" s="92"/>
      <c r="E74" s="65"/>
      <c r="F74" s="65"/>
    </row>
    <row r="75" spans="1:6" s="55" customFormat="1" x14ac:dyDescent="0.2">
      <c r="A75" s="132"/>
      <c r="B75" s="110" t="s">
        <v>225</v>
      </c>
      <c r="C75" s="63" t="s">
        <v>221</v>
      </c>
      <c r="D75" s="92">
        <v>670</v>
      </c>
      <c r="E75" s="65"/>
      <c r="F75" s="67"/>
    </row>
    <row r="76" spans="1:6" s="55" customFormat="1" x14ac:dyDescent="0.2">
      <c r="A76" s="132"/>
      <c r="B76" s="110" t="s">
        <v>226</v>
      </c>
      <c r="C76" s="63" t="s">
        <v>201</v>
      </c>
      <c r="D76" s="92">
        <v>536</v>
      </c>
      <c r="E76" s="65"/>
      <c r="F76" s="67"/>
    </row>
    <row r="77" spans="1:6" s="55" customFormat="1" x14ac:dyDescent="0.2">
      <c r="A77" s="132"/>
      <c r="B77" s="110" t="s">
        <v>227</v>
      </c>
      <c r="C77" s="63" t="s">
        <v>163</v>
      </c>
      <c r="D77" s="92">
        <v>20</v>
      </c>
      <c r="E77" s="65"/>
      <c r="F77" s="67"/>
    </row>
    <row r="78" spans="1:6" s="55" customFormat="1" x14ac:dyDescent="0.2">
      <c r="A78" s="133"/>
      <c r="B78" s="111" t="s">
        <v>228</v>
      </c>
      <c r="C78" s="70" t="s">
        <v>163</v>
      </c>
      <c r="D78" s="80">
        <v>67</v>
      </c>
      <c r="E78" s="72"/>
      <c r="F78" s="73"/>
    </row>
    <row r="79" spans="1:6" s="55" customFormat="1" x14ac:dyDescent="0.2">
      <c r="A79" s="132"/>
      <c r="B79" s="110"/>
      <c r="C79" s="63"/>
      <c r="D79" s="92"/>
      <c r="E79" s="65"/>
      <c r="F79" s="67"/>
    </row>
    <row r="80" spans="1:6" s="145" customFormat="1" ht="96" customHeight="1" x14ac:dyDescent="0.2">
      <c r="A80" s="140" t="s">
        <v>229</v>
      </c>
      <c r="B80" s="141" t="s">
        <v>230</v>
      </c>
      <c r="C80" s="142"/>
      <c r="D80" s="143"/>
      <c r="E80" s="143"/>
      <c r="F80" s="144"/>
    </row>
    <row r="81" spans="1:6" s="150" customFormat="1" ht="42.75" customHeight="1" x14ac:dyDescent="0.2">
      <c r="A81" s="146"/>
      <c r="B81" s="75" t="s">
        <v>231</v>
      </c>
      <c r="C81" s="147"/>
      <c r="D81" s="148"/>
      <c r="E81" s="148"/>
      <c r="F81" s="149"/>
    </row>
    <row r="82" spans="1:6" s="150" customFormat="1" ht="27" customHeight="1" x14ac:dyDescent="0.2">
      <c r="A82" s="146"/>
      <c r="B82" s="75" t="s">
        <v>232</v>
      </c>
      <c r="C82" s="147"/>
      <c r="D82" s="148"/>
      <c r="E82" s="148"/>
      <c r="F82" s="149"/>
    </row>
    <row r="83" spans="1:6" s="150" customFormat="1" ht="15.75" customHeight="1" x14ac:dyDescent="0.2">
      <c r="A83" s="146"/>
      <c r="B83" s="75" t="s">
        <v>233</v>
      </c>
      <c r="C83" s="147"/>
      <c r="D83" s="148"/>
      <c r="E83" s="148"/>
      <c r="F83" s="149"/>
    </row>
    <row r="84" spans="1:6" s="150" customFormat="1" ht="54.75" customHeight="1" x14ac:dyDescent="0.2">
      <c r="A84" s="146"/>
      <c r="B84" s="75" t="s">
        <v>234</v>
      </c>
      <c r="C84" s="147"/>
      <c r="D84" s="148"/>
      <c r="E84" s="148"/>
      <c r="F84" s="149"/>
    </row>
    <row r="85" spans="1:6" s="146" customFormat="1" ht="54" customHeight="1" x14ac:dyDescent="0.2">
      <c r="A85" s="151"/>
      <c r="B85" s="75" t="s">
        <v>235</v>
      </c>
      <c r="C85" s="147"/>
      <c r="D85" s="148"/>
      <c r="E85" s="148"/>
      <c r="F85" s="149"/>
    </row>
    <row r="86" spans="1:6" s="146" customFormat="1" ht="17.25" customHeight="1" x14ac:dyDescent="0.2">
      <c r="A86" s="151"/>
      <c r="B86" s="62" t="s">
        <v>236</v>
      </c>
      <c r="C86" s="152"/>
      <c r="D86" s="153"/>
      <c r="E86" s="153"/>
      <c r="F86" s="154"/>
    </row>
    <row r="87" spans="1:6" s="146" customFormat="1" x14ac:dyDescent="0.2">
      <c r="A87" s="151"/>
      <c r="B87" s="110" t="s">
        <v>237</v>
      </c>
      <c r="C87" s="152" t="s">
        <v>163</v>
      </c>
      <c r="D87" s="155">
        <v>330</v>
      </c>
      <c r="E87" s="155"/>
      <c r="F87" s="154"/>
    </row>
    <row r="88" spans="1:6" s="146" customFormat="1" x14ac:dyDescent="0.2">
      <c r="A88" s="156"/>
      <c r="B88" s="111" t="s">
        <v>238</v>
      </c>
      <c r="C88" s="157" t="s">
        <v>163</v>
      </c>
      <c r="D88" s="158">
        <v>35</v>
      </c>
      <c r="E88" s="158"/>
      <c r="F88" s="159"/>
    </row>
    <row r="89" spans="1:6" s="146" customFormat="1" ht="8.25" customHeight="1" x14ac:dyDescent="0.2">
      <c r="A89" s="151"/>
      <c r="B89" s="62"/>
      <c r="C89" s="152"/>
      <c r="D89" s="155"/>
      <c r="E89" s="155"/>
      <c r="F89" s="154"/>
    </row>
    <row r="90" spans="1:6" s="146" customFormat="1" ht="27" customHeight="1" x14ac:dyDescent="0.2">
      <c r="A90" s="160" t="s">
        <v>239</v>
      </c>
      <c r="B90" s="75" t="s">
        <v>240</v>
      </c>
      <c r="C90" s="147"/>
      <c r="D90" s="148"/>
      <c r="E90" s="148"/>
      <c r="F90" s="149"/>
    </row>
    <row r="91" spans="1:6" s="146" customFormat="1" ht="15.75" customHeight="1" x14ac:dyDescent="0.2">
      <c r="B91" s="75" t="s">
        <v>241</v>
      </c>
      <c r="C91" s="147"/>
      <c r="D91" s="148"/>
      <c r="E91" s="148"/>
      <c r="F91" s="149"/>
    </row>
    <row r="92" spans="1:6" s="146" customFormat="1" ht="13.5" customHeight="1" x14ac:dyDescent="0.2">
      <c r="A92" s="156"/>
      <c r="B92" s="69" t="s">
        <v>242</v>
      </c>
      <c r="C92" s="157" t="s">
        <v>201</v>
      </c>
      <c r="D92" s="158">
        <v>368</v>
      </c>
      <c r="E92" s="158"/>
      <c r="F92" s="73"/>
    </row>
    <row r="93" spans="1:6" s="146" customFormat="1" ht="7.5" customHeight="1" x14ac:dyDescent="0.2">
      <c r="A93" s="151"/>
      <c r="B93" s="62"/>
      <c r="C93" s="152"/>
      <c r="D93" s="155"/>
      <c r="E93" s="155"/>
      <c r="F93" s="154"/>
    </row>
    <row r="94" spans="1:6" s="140" customFormat="1" ht="141.75" customHeight="1" x14ac:dyDescent="0.2">
      <c r="A94" s="140" t="s">
        <v>243</v>
      </c>
      <c r="B94" s="141" t="s">
        <v>244</v>
      </c>
      <c r="C94" s="142"/>
      <c r="D94" s="143"/>
      <c r="E94" s="143"/>
      <c r="F94" s="144"/>
    </row>
    <row r="95" spans="1:6" s="140" customFormat="1" x14ac:dyDescent="0.2">
      <c r="A95" s="161"/>
      <c r="B95" s="119" t="s">
        <v>162</v>
      </c>
      <c r="C95" s="162" t="s">
        <v>163</v>
      </c>
      <c r="D95" s="163">
        <v>160</v>
      </c>
      <c r="E95" s="163"/>
      <c r="F95" s="73"/>
    </row>
    <row r="96" spans="1:6" s="150" customFormat="1" ht="8.25" customHeight="1" x14ac:dyDescent="0.2">
      <c r="A96" s="146"/>
      <c r="B96" s="75"/>
      <c r="C96" s="147"/>
      <c r="D96" s="148"/>
      <c r="E96" s="148"/>
      <c r="F96" s="149"/>
    </row>
    <row r="97" spans="1:6" s="150" customFormat="1" ht="57" customHeight="1" x14ac:dyDescent="0.2">
      <c r="A97" s="151" t="s">
        <v>245</v>
      </c>
      <c r="B97" s="62" t="s">
        <v>246</v>
      </c>
      <c r="C97" s="152"/>
      <c r="D97" s="155"/>
      <c r="E97" s="155"/>
      <c r="F97" s="154"/>
    </row>
    <row r="98" spans="1:6" s="150" customFormat="1" ht="69" customHeight="1" x14ac:dyDescent="0.2">
      <c r="A98" s="151"/>
      <c r="B98" s="62" t="s">
        <v>247</v>
      </c>
      <c r="C98" s="152"/>
      <c r="D98" s="155"/>
      <c r="E98" s="155"/>
      <c r="F98" s="154"/>
    </row>
    <row r="99" spans="1:6" s="150" customFormat="1" ht="16.5" customHeight="1" x14ac:dyDescent="0.2">
      <c r="A99" s="156"/>
      <c r="B99" s="69" t="s">
        <v>248</v>
      </c>
      <c r="C99" s="157" t="s">
        <v>221</v>
      </c>
      <c r="D99" s="163">
        <v>445</v>
      </c>
      <c r="E99" s="158"/>
      <c r="F99" s="159"/>
    </row>
    <row r="100" spans="1:6" s="55" customFormat="1" ht="9.75" customHeight="1" x14ac:dyDescent="0.2">
      <c r="A100" s="132"/>
      <c r="B100" s="110"/>
      <c r="C100" s="63"/>
      <c r="D100" s="92"/>
      <c r="E100" s="64"/>
      <c r="F100" s="65"/>
    </row>
    <row r="101" spans="1:6" s="55" customFormat="1" ht="63.75" x14ac:dyDescent="0.2">
      <c r="A101" s="132" t="s">
        <v>249</v>
      </c>
      <c r="B101" s="62" t="s">
        <v>250</v>
      </c>
      <c r="C101" s="63"/>
      <c r="D101" s="92"/>
      <c r="E101" s="64"/>
      <c r="F101" s="65"/>
    </row>
    <row r="102" spans="1:6" s="55" customFormat="1" ht="89.25" x14ac:dyDescent="0.2">
      <c r="A102" s="132"/>
      <c r="B102" s="62" t="s">
        <v>251</v>
      </c>
      <c r="C102" s="63"/>
      <c r="D102" s="92"/>
      <c r="E102" s="64"/>
      <c r="F102" s="65"/>
    </row>
    <row r="103" spans="1:6" s="55" customFormat="1" ht="93" customHeight="1" x14ac:dyDescent="0.2">
      <c r="A103" s="132"/>
      <c r="B103" s="62" t="s">
        <v>252</v>
      </c>
      <c r="C103" s="63"/>
      <c r="D103" s="92"/>
      <c r="E103" s="64"/>
      <c r="F103" s="65"/>
    </row>
    <row r="104" spans="1:6" s="55" customFormat="1" ht="38.25" x14ac:dyDescent="0.2">
      <c r="A104" s="132"/>
      <c r="B104" s="62" t="s">
        <v>253</v>
      </c>
      <c r="C104" s="63"/>
      <c r="D104" s="92"/>
      <c r="E104" s="64"/>
      <c r="F104" s="65"/>
    </row>
    <row r="105" spans="1:6" s="55" customFormat="1" x14ac:dyDescent="0.2">
      <c r="A105" s="132"/>
      <c r="B105" s="62" t="s">
        <v>254</v>
      </c>
      <c r="C105" s="63"/>
      <c r="D105" s="92"/>
      <c r="E105" s="64"/>
      <c r="F105" s="65"/>
    </row>
    <row r="106" spans="1:6" s="55" customFormat="1" x14ac:dyDescent="0.2">
      <c r="A106" s="132"/>
      <c r="B106" s="110" t="s">
        <v>255</v>
      </c>
      <c r="C106" s="63" t="s">
        <v>163</v>
      </c>
      <c r="D106" s="64">
        <v>17.3</v>
      </c>
      <c r="E106" s="64"/>
      <c r="F106" s="67"/>
    </row>
    <row r="107" spans="1:6" s="55" customFormat="1" x14ac:dyDescent="0.2">
      <c r="A107" s="132"/>
      <c r="B107" s="110" t="s">
        <v>256</v>
      </c>
      <c r="C107" s="63" t="s">
        <v>201</v>
      </c>
      <c r="D107" s="64">
        <v>170</v>
      </c>
      <c r="E107" s="64"/>
      <c r="F107" s="67"/>
    </row>
    <row r="108" spans="1:6" s="55" customFormat="1" x14ac:dyDescent="0.2">
      <c r="A108" s="132"/>
      <c r="B108" s="110" t="s">
        <v>257</v>
      </c>
      <c r="C108" s="63" t="s">
        <v>163</v>
      </c>
      <c r="D108" s="64">
        <v>14.5</v>
      </c>
      <c r="E108" s="64"/>
      <c r="F108" s="67"/>
    </row>
    <row r="109" spans="1:6" s="55" customFormat="1" x14ac:dyDescent="0.2">
      <c r="A109" s="132"/>
      <c r="B109" s="110" t="s">
        <v>258</v>
      </c>
      <c r="C109" s="63" t="s">
        <v>163</v>
      </c>
      <c r="D109" s="64">
        <v>5</v>
      </c>
      <c r="E109" s="64"/>
      <c r="F109" s="67"/>
    </row>
    <row r="110" spans="1:6" s="55" customFormat="1" x14ac:dyDescent="0.2">
      <c r="A110" s="132"/>
      <c r="B110" s="110" t="s">
        <v>259</v>
      </c>
      <c r="C110" s="63" t="s">
        <v>214</v>
      </c>
      <c r="D110" s="64">
        <v>36</v>
      </c>
      <c r="E110" s="64"/>
      <c r="F110" s="67"/>
    </row>
    <row r="111" spans="1:6" s="55" customFormat="1" x14ac:dyDescent="0.2">
      <c r="A111" s="133"/>
      <c r="B111" s="111" t="s">
        <v>260</v>
      </c>
      <c r="C111" s="70" t="s">
        <v>214</v>
      </c>
      <c r="D111" s="71">
        <v>12</v>
      </c>
      <c r="E111" s="71"/>
      <c r="F111" s="73"/>
    </row>
    <row r="112" spans="1:6" s="55" customFormat="1" ht="9.75" customHeight="1" x14ac:dyDescent="0.2">
      <c r="A112" s="100"/>
      <c r="B112" s="101"/>
      <c r="C112" s="102"/>
      <c r="D112" s="103"/>
      <c r="E112" s="103"/>
      <c r="F112" s="104"/>
    </row>
    <row r="113" spans="1:6" s="55" customFormat="1" ht="258" customHeight="1" x14ac:dyDescent="0.2">
      <c r="A113" s="131" t="s">
        <v>261</v>
      </c>
      <c r="B113" s="164" t="s">
        <v>262</v>
      </c>
      <c r="C113" s="76"/>
      <c r="D113" s="77"/>
      <c r="E113" s="134"/>
      <c r="F113" s="78"/>
    </row>
    <row r="114" spans="1:6" s="55" customFormat="1" ht="204.75" customHeight="1" x14ac:dyDescent="0.2">
      <c r="A114" s="131"/>
      <c r="B114" s="165" t="s">
        <v>263</v>
      </c>
      <c r="C114" s="76"/>
      <c r="D114" s="77"/>
      <c r="E114" s="134"/>
      <c r="F114" s="78"/>
    </row>
    <row r="115" spans="1:6" s="55" customFormat="1" ht="57.75" customHeight="1" x14ac:dyDescent="0.2">
      <c r="A115" s="131"/>
      <c r="B115" s="75" t="s">
        <v>264</v>
      </c>
      <c r="C115" s="76"/>
      <c r="D115" s="77"/>
      <c r="E115" s="134"/>
      <c r="F115" s="78"/>
    </row>
    <row r="116" spans="1:6" s="99" customFormat="1" ht="42.75" customHeight="1" x14ac:dyDescent="0.2">
      <c r="A116" s="112"/>
      <c r="B116" s="113" t="s">
        <v>191</v>
      </c>
      <c r="C116" s="114"/>
      <c r="D116" s="127"/>
      <c r="E116" s="115"/>
      <c r="F116" s="67"/>
    </row>
    <row r="117" spans="1:6" s="81" customFormat="1" ht="15.75" customHeight="1" x14ac:dyDescent="0.2">
      <c r="A117" s="133"/>
      <c r="B117" s="69" t="s">
        <v>265</v>
      </c>
      <c r="C117" s="70" t="s">
        <v>214</v>
      </c>
      <c r="D117" s="80">
        <v>2</v>
      </c>
      <c r="E117" s="71"/>
      <c r="F117" s="73"/>
    </row>
    <row r="118" spans="1:6" s="55" customFormat="1" ht="9" customHeight="1" x14ac:dyDescent="0.2">
      <c r="A118" s="132"/>
      <c r="B118" s="166"/>
      <c r="C118" s="167"/>
      <c r="D118" s="138"/>
      <c r="E118" s="64"/>
      <c r="F118" s="168"/>
    </row>
    <row r="119" spans="1:6" s="55" customFormat="1" ht="128.25" customHeight="1" x14ac:dyDescent="0.2">
      <c r="A119" s="131" t="s">
        <v>266</v>
      </c>
      <c r="B119" s="169" t="s">
        <v>267</v>
      </c>
      <c r="C119" s="76" t="s">
        <v>161</v>
      </c>
      <c r="D119" s="139"/>
      <c r="E119" s="134"/>
      <c r="F119" s="134"/>
    </row>
    <row r="120" spans="1:6" s="55" customFormat="1" x14ac:dyDescent="0.2">
      <c r="A120" s="132"/>
      <c r="B120" s="170" t="s">
        <v>268</v>
      </c>
      <c r="C120" s="63"/>
      <c r="D120" s="138"/>
      <c r="E120" s="64"/>
      <c r="F120" s="168"/>
    </row>
    <row r="121" spans="1:6" s="55" customFormat="1" x14ac:dyDescent="0.2">
      <c r="A121" s="132"/>
      <c r="B121" s="166" t="s">
        <v>269</v>
      </c>
      <c r="C121" s="63" t="s">
        <v>167</v>
      </c>
      <c r="D121" s="138">
        <v>35</v>
      </c>
      <c r="E121" s="64"/>
      <c r="F121" s="168"/>
    </row>
    <row r="122" spans="1:6" s="55" customFormat="1" ht="14.25" x14ac:dyDescent="0.2">
      <c r="A122" s="132"/>
      <c r="B122" s="166" t="s">
        <v>270</v>
      </c>
      <c r="C122" s="167" t="s">
        <v>180</v>
      </c>
      <c r="D122" s="138">
        <v>150</v>
      </c>
      <c r="E122" s="64"/>
      <c r="F122" s="168"/>
    </row>
    <row r="123" spans="1:6" s="55" customFormat="1" ht="14.25" x14ac:dyDescent="0.2">
      <c r="A123" s="132"/>
      <c r="B123" s="166" t="s">
        <v>271</v>
      </c>
      <c r="C123" s="167" t="s">
        <v>180</v>
      </c>
      <c r="D123" s="138">
        <v>7</v>
      </c>
      <c r="E123" s="64"/>
      <c r="F123" s="168"/>
    </row>
    <row r="124" spans="1:6" s="55" customFormat="1" ht="14.25" x14ac:dyDescent="0.2">
      <c r="A124" s="132"/>
      <c r="B124" s="166" t="s">
        <v>272</v>
      </c>
      <c r="C124" s="167" t="s">
        <v>180</v>
      </c>
      <c r="D124" s="138">
        <v>55</v>
      </c>
      <c r="E124" s="64"/>
      <c r="F124" s="168"/>
    </row>
    <row r="125" spans="1:6" s="55" customFormat="1" ht="14.25" x14ac:dyDescent="0.2">
      <c r="A125" s="132"/>
      <c r="B125" s="166" t="s">
        <v>273</v>
      </c>
      <c r="C125" s="167" t="s">
        <v>180</v>
      </c>
      <c r="D125" s="138">
        <v>26</v>
      </c>
      <c r="E125" s="64"/>
      <c r="F125" s="168"/>
    </row>
    <row r="126" spans="1:6" s="55" customFormat="1" ht="14.25" x14ac:dyDescent="0.2">
      <c r="A126" s="132"/>
      <c r="B126" s="166" t="s">
        <v>274</v>
      </c>
      <c r="C126" s="167" t="s">
        <v>180</v>
      </c>
      <c r="D126" s="138">
        <v>21</v>
      </c>
      <c r="E126" s="64"/>
      <c r="F126" s="168"/>
    </row>
    <row r="127" spans="1:6" s="55" customFormat="1" x14ac:dyDescent="0.2">
      <c r="A127" s="132"/>
      <c r="B127" s="166" t="s">
        <v>275</v>
      </c>
      <c r="C127" s="167" t="s">
        <v>276</v>
      </c>
      <c r="D127" s="138">
        <v>1960</v>
      </c>
      <c r="E127" s="64"/>
      <c r="F127" s="168"/>
    </row>
    <row r="128" spans="1:6" s="55" customFormat="1" x14ac:dyDescent="0.2">
      <c r="A128" s="132"/>
      <c r="B128" s="166" t="s">
        <v>277</v>
      </c>
      <c r="C128" s="167" t="s">
        <v>201</v>
      </c>
      <c r="D128" s="138">
        <v>124</v>
      </c>
      <c r="E128" s="64"/>
      <c r="F128" s="168"/>
    </row>
    <row r="129" spans="1:6" s="55" customFormat="1" x14ac:dyDescent="0.2">
      <c r="A129" s="132"/>
      <c r="B129" s="166" t="s">
        <v>278</v>
      </c>
      <c r="C129" s="167" t="s">
        <v>201</v>
      </c>
      <c r="D129" s="92">
        <v>95</v>
      </c>
      <c r="E129" s="64"/>
      <c r="F129" s="168"/>
    </row>
    <row r="130" spans="1:6" s="55" customFormat="1" ht="14.25" x14ac:dyDescent="0.2">
      <c r="A130" s="133"/>
      <c r="B130" s="171" t="s">
        <v>279</v>
      </c>
      <c r="C130" s="172" t="s">
        <v>180</v>
      </c>
      <c r="D130" s="80">
        <v>150</v>
      </c>
      <c r="E130" s="71"/>
      <c r="F130" s="173"/>
    </row>
    <row r="131" spans="1:6" s="55" customFormat="1" ht="9" customHeight="1" x14ac:dyDescent="0.2">
      <c r="A131" s="68"/>
      <c r="B131" s="69"/>
      <c r="C131" s="70"/>
      <c r="D131" s="71"/>
      <c r="E131" s="72"/>
      <c r="F131" s="72"/>
    </row>
    <row r="132" spans="1:6" s="99" customFormat="1" x14ac:dyDescent="0.2">
      <c r="A132" s="56"/>
      <c r="B132" s="98" t="s">
        <v>280</v>
      </c>
      <c r="C132" s="58"/>
      <c r="D132" s="59"/>
      <c r="E132" s="60"/>
      <c r="F132" s="60"/>
    </row>
    <row r="133" spans="1:6" s="99" customFormat="1" x14ac:dyDescent="0.2">
      <c r="A133" s="100"/>
      <c r="B133" s="130"/>
      <c r="C133" s="102"/>
      <c r="D133" s="103"/>
      <c r="E133" s="104"/>
      <c r="F133" s="104"/>
    </row>
    <row r="134" spans="1:6" s="99" customFormat="1" x14ac:dyDescent="0.2">
      <c r="A134" s="100"/>
      <c r="B134" s="130"/>
      <c r="C134" s="102"/>
      <c r="D134" s="103"/>
      <c r="E134" s="104"/>
      <c r="F134" s="104"/>
    </row>
    <row r="135" spans="1:6" s="82" customFormat="1" x14ac:dyDescent="0.2">
      <c r="A135" s="276"/>
      <c r="B135" s="277" t="s">
        <v>281</v>
      </c>
      <c r="C135" s="278"/>
      <c r="D135" s="279"/>
      <c r="E135" s="280"/>
      <c r="F135" s="280"/>
    </row>
    <row r="136" spans="1:6" s="82" customFormat="1" x14ac:dyDescent="0.2">
      <c r="A136" s="100"/>
      <c r="B136" s="101"/>
      <c r="C136" s="102"/>
      <c r="D136" s="103"/>
      <c r="E136" s="104"/>
      <c r="F136" s="104"/>
    </row>
    <row r="137" spans="1:6" s="81" customFormat="1" ht="91.5" customHeight="1" x14ac:dyDescent="0.2">
      <c r="A137" s="61" t="s">
        <v>282</v>
      </c>
      <c r="B137" s="62" t="s">
        <v>283</v>
      </c>
      <c r="C137" s="108"/>
      <c r="D137" s="109"/>
      <c r="E137" s="106"/>
      <c r="F137" s="116"/>
    </row>
    <row r="138" spans="1:6" s="81" customFormat="1" ht="15" customHeight="1" x14ac:dyDescent="0.2">
      <c r="A138" s="68"/>
      <c r="B138" s="69" t="s">
        <v>284</v>
      </c>
      <c r="C138" s="70" t="s">
        <v>163</v>
      </c>
      <c r="D138" s="71">
        <v>2350</v>
      </c>
      <c r="E138" s="72"/>
      <c r="F138" s="73"/>
    </row>
    <row r="139" spans="1:6" s="55" customFormat="1" x14ac:dyDescent="0.2">
      <c r="A139" s="174"/>
      <c r="B139" s="175"/>
      <c r="C139" s="114"/>
      <c r="D139" s="115"/>
      <c r="E139" s="65"/>
      <c r="F139" s="67"/>
    </row>
    <row r="140" spans="1:6" s="55" customFormat="1" ht="167.25" customHeight="1" x14ac:dyDescent="0.2">
      <c r="A140" s="176" t="s">
        <v>285</v>
      </c>
      <c r="B140" s="113" t="s">
        <v>286</v>
      </c>
      <c r="C140" s="108"/>
      <c r="D140" s="109"/>
      <c r="E140" s="106"/>
      <c r="F140" s="123"/>
    </row>
    <row r="141" spans="1:6" s="55" customFormat="1" x14ac:dyDescent="0.2">
      <c r="A141" s="161"/>
      <c r="B141" s="69" t="s">
        <v>287</v>
      </c>
      <c r="C141" s="120" t="s">
        <v>201</v>
      </c>
      <c r="D141" s="121">
        <v>4190</v>
      </c>
      <c r="E141" s="72"/>
      <c r="F141" s="73"/>
    </row>
    <row r="142" spans="1:6" s="55" customFormat="1" x14ac:dyDescent="0.2">
      <c r="A142" s="174"/>
      <c r="B142" s="177"/>
      <c r="C142" s="114"/>
      <c r="D142" s="115"/>
      <c r="E142" s="65"/>
      <c r="F142" s="67"/>
    </row>
    <row r="143" spans="1:6" s="55" customFormat="1" ht="182.25" customHeight="1" x14ac:dyDescent="0.2">
      <c r="A143" s="176" t="s">
        <v>288</v>
      </c>
      <c r="B143" s="113" t="s">
        <v>289</v>
      </c>
      <c r="C143" s="108"/>
      <c r="D143" s="109"/>
      <c r="E143" s="106"/>
      <c r="F143" s="123"/>
    </row>
    <row r="144" spans="1:6" s="55" customFormat="1" x14ac:dyDescent="0.2">
      <c r="A144" s="161"/>
      <c r="B144" s="69" t="s">
        <v>287</v>
      </c>
      <c r="C144" s="120" t="s">
        <v>201</v>
      </c>
      <c r="D144" s="121">
        <v>4190</v>
      </c>
      <c r="E144" s="72"/>
      <c r="F144" s="73"/>
    </row>
    <row r="145" spans="1:6" s="55" customFormat="1" ht="9.75" customHeight="1" x14ac:dyDescent="0.2">
      <c r="A145" s="161"/>
      <c r="B145" s="119"/>
      <c r="C145" s="120"/>
      <c r="D145" s="121"/>
      <c r="E145" s="125"/>
      <c r="F145" s="72"/>
    </row>
    <row r="146" spans="1:6" s="55" customFormat="1" x14ac:dyDescent="0.2">
      <c r="A146" s="56"/>
      <c r="B146" s="98" t="s">
        <v>290</v>
      </c>
      <c r="C146" s="58"/>
      <c r="D146" s="59"/>
      <c r="E146" s="60"/>
      <c r="F146" s="60"/>
    </row>
    <row r="147" spans="1:6" s="55" customFormat="1" ht="9" customHeight="1" x14ac:dyDescent="0.2">
      <c r="A147" s="100"/>
      <c r="B147" s="101"/>
      <c r="C147" s="102"/>
      <c r="D147" s="178"/>
      <c r="E147" s="104"/>
      <c r="F147" s="104"/>
    </row>
    <row r="148" spans="1:6" s="55" customFormat="1" x14ac:dyDescent="0.2">
      <c r="A148" s="276"/>
      <c r="B148" s="277" t="s">
        <v>291</v>
      </c>
      <c r="C148" s="281"/>
      <c r="D148" s="282"/>
      <c r="E148" s="280"/>
      <c r="F148" s="280"/>
    </row>
    <row r="149" spans="1:6" s="81" customFormat="1" ht="5.25" customHeight="1" x14ac:dyDescent="0.2">
      <c r="A149" s="61"/>
      <c r="B149" s="170"/>
      <c r="C149" s="63"/>
      <c r="D149" s="179"/>
      <c r="E149" s="65"/>
      <c r="F149" s="66"/>
    </row>
    <row r="150" spans="1:6" s="81" customFormat="1" ht="192" customHeight="1" x14ac:dyDescent="0.2">
      <c r="A150" s="61" t="s">
        <v>292</v>
      </c>
      <c r="B150" s="170" t="s">
        <v>293</v>
      </c>
      <c r="C150" s="63"/>
      <c r="D150" s="179"/>
      <c r="E150" s="65"/>
      <c r="F150" s="66"/>
    </row>
    <row r="151" spans="1:6" s="181" customFormat="1" ht="13.5" customHeight="1" x14ac:dyDescent="0.2">
      <c r="A151" s="61"/>
      <c r="B151" s="170" t="s">
        <v>294</v>
      </c>
      <c r="C151" s="63" t="s">
        <v>214</v>
      </c>
      <c r="D151" s="180">
        <v>1</v>
      </c>
      <c r="E151" s="65"/>
      <c r="F151" s="67"/>
    </row>
    <row r="152" spans="1:6" s="181" customFormat="1" ht="13.5" customHeight="1" x14ac:dyDescent="0.2">
      <c r="A152" s="61"/>
      <c r="B152" s="170" t="s">
        <v>295</v>
      </c>
      <c r="C152" s="63" t="s">
        <v>214</v>
      </c>
      <c r="D152" s="180">
        <v>1</v>
      </c>
      <c r="E152" s="65"/>
      <c r="F152" s="67"/>
    </row>
    <row r="153" spans="1:6" s="181" customFormat="1" ht="13.5" customHeight="1" x14ac:dyDescent="0.2">
      <c r="A153" s="61"/>
      <c r="B153" s="170" t="s">
        <v>296</v>
      </c>
      <c r="C153" s="63" t="s">
        <v>214</v>
      </c>
      <c r="D153" s="180">
        <v>1</v>
      </c>
      <c r="E153" s="65"/>
      <c r="F153" s="67"/>
    </row>
    <row r="154" spans="1:6" s="181" customFormat="1" ht="13.5" customHeight="1" x14ac:dyDescent="0.2">
      <c r="A154" s="61"/>
      <c r="B154" s="170" t="s">
        <v>297</v>
      </c>
      <c r="C154" s="63" t="s">
        <v>214</v>
      </c>
      <c r="D154" s="180">
        <v>1</v>
      </c>
      <c r="E154" s="65"/>
      <c r="F154" s="67"/>
    </row>
    <row r="155" spans="1:6" s="181" customFormat="1" ht="13.5" customHeight="1" x14ac:dyDescent="0.2">
      <c r="A155" s="61"/>
      <c r="B155" s="170" t="s">
        <v>298</v>
      </c>
      <c r="C155" s="63" t="s">
        <v>214</v>
      </c>
      <c r="D155" s="180">
        <v>1</v>
      </c>
      <c r="E155" s="65"/>
      <c r="F155" s="67"/>
    </row>
    <row r="156" spans="1:6" s="181" customFormat="1" ht="13.5" customHeight="1" x14ac:dyDescent="0.2">
      <c r="A156" s="61"/>
      <c r="B156" s="170" t="s">
        <v>299</v>
      </c>
      <c r="C156" s="63" t="s">
        <v>214</v>
      </c>
      <c r="D156" s="180">
        <v>2</v>
      </c>
      <c r="E156" s="65"/>
      <c r="F156" s="67"/>
    </row>
    <row r="157" spans="1:6" s="182" customFormat="1" ht="12.75" customHeight="1" x14ac:dyDescent="0.2">
      <c r="A157" s="61"/>
      <c r="B157" s="170" t="s">
        <v>300</v>
      </c>
      <c r="C157" s="63" t="s">
        <v>214</v>
      </c>
      <c r="D157" s="180">
        <v>1</v>
      </c>
      <c r="E157" s="65"/>
      <c r="F157" s="67"/>
    </row>
    <row r="158" spans="1:6" s="182" customFormat="1" ht="12.75" customHeight="1" x14ac:dyDescent="0.2">
      <c r="A158" s="61"/>
      <c r="B158" s="170" t="s">
        <v>301</v>
      </c>
      <c r="C158" s="63" t="s">
        <v>214</v>
      </c>
      <c r="D158" s="180">
        <v>2</v>
      </c>
      <c r="E158" s="65"/>
      <c r="F158" s="67"/>
    </row>
    <row r="159" spans="1:6" s="182" customFormat="1" ht="14.25" customHeight="1" x14ac:dyDescent="0.2">
      <c r="A159" s="61"/>
      <c r="B159" s="170" t="s">
        <v>302</v>
      </c>
      <c r="C159" s="63" t="s">
        <v>214</v>
      </c>
      <c r="D159" s="180">
        <v>2</v>
      </c>
      <c r="E159" s="65"/>
      <c r="F159" s="67"/>
    </row>
    <row r="160" spans="1:6" s="182" customFormat="1" ht="14.25" customHeight="1" x14ac:dyDescent="0.2">
      <c r="A160" s="68"/>
      <c r="B160" s="183" t="s">
        <v>303</v>
      </c>
      <c r="C160" s="70" t="s">
        <v>214</v>
      </c>
      <c r="D160" s="184">
        <v>2</v>
      </c>
      <c r="E160" s="72"/>
      <c r="F160" s="73"/>
    </row>
    <row r="161" spans="1:6" s="186" customFormat="1" ht="6.75" customHeight="1" x14ac:dyDescent="0.2">
      <c r="A161" s="61"/>
      <c r="B161" s="170"/>
      <c r="C161" s="63"/>
      <c r="D161" s="185"/>
      <c r="E161" s="65"/>
      <c r="F161" s="67"/>
    </row>
    <row r="162" spans="1:6" s="181" customFormat="1" ht="57" customHeight="1" x14ac:dyDescent="0.2">
      <c r="A162" s="61" t="s">
        <v>304</v>
      </c>
      <c r="B162" s="62" t="s">
        <v>305</v>
      </c>
      <c r="C162" s="63"/>
      <c r="D162" s="187"/>
      <c r="E162" s="65"/>
      <c r="F162" s="66"/>
    </row>
    <row r="163" spans="1:6" s="181" customFormat="1" ht="105.75" customHeight="1" x14ac:dyDescent="0.2">
      <c r="A163" s="61"/>
      <c r="B163" s="62" t="s">
        <v>306</v>
      </c>
      <c r="C163" s="63"/>
      <c r="D163" s="187"/>
      <c r="E163" s="65"/>
      <c r="F163" s="66"/>
    </row>
    <row r="164" spans="1:6" s="55" customFormat="1" ht="16.5" customHeight="1" x14ac:dyDescent="0.2">
      <c r="A164" s="61"/>
      <c r="B164" s="188" t="s">
        <v>307</v>
      </c>
      <c r="C164" s="63" t="s">
        <v>221</v>
      </c>
      <c r="D164" s="179">
        <v>31.5</v>
      </c>
      <c r="E164" s="65"/>
      <c r="F164" s="67"/>
    </row>
    <row r="165" spans="1:6" s="55" customFormat="1" ht="17.25" customHeight="1" x14ac:dyDescent="0.2">
      <c r="A165" s="61"/>
      <c r="B165" s="189" t="s">
        <v>308</v>
      </c>
      <c r="C165" s="63" t="s">
        <v>221</v>
      </c>
      <c r="D165" s="179">
        <v>94</v>
      </c>
      <c r="E165" s="65"/>
      <c r="F165" s="67"/>
    </row>
    <row r="166" spans="1:6" s="55" customFormat="1" ht="27" customHeight="1" x14ac:dyDescent="0.2">
      <c r="A166" s="68"/>
      <c r="B166" s="190" t="s">
        <v>309</v>
      </c>
      <c r="C166" s="70" t="s">
        <v>221</v>
      </c>
      <c r="D166" s="191">
        <v>576</v>
      </c>
      <c r="E166" s="72"/>
      <c r="F166" s="73"/>
    </row>
    <row r="167" spans="1:6" ht="9.75" customHeight="1" x14ac:dyDescent="0.2">
      <c r="A167" s="61"/>
      <c r="B167" s="110"/>
      <c r="C167" s="63"/>
      <c r="D167" s="192"/>
      <c r="E167" s="66"/>
      <c r="F167" s="67"/>
    </row>
    <row r="168" spans="1:6" s="55" customFormat="1" ht="131.25" customHeight="1" x14ac:dyDescent="0.2">
      <c r="A168" s="61" t="s">
        <v>310</v>
      </c>
      <c r="B168" s="62" t="s">
        <v>311</v>
      </c>
      <c r="C168" s="63"/>
      <c r="D168" s="64"/>
      <c r="E168" s="65"/>
      <c r="F168" s="66"/>
    </row>
    <row r="169" spans="1:6" s="55" customFormat="1" ht="43.5" customHeight="1" x14ac:dyDescent="0.2">
      <c r="A169" s="68"/>
      <c r="B169" s="69" t="s">
        <v>312</v>
      </c>
      <c r="C169" s="70" t="s">
        <v>313</v>
      </c>
      <c r="D169" s="71">
        <v>1</v>
      </c>
      <c r="E169" s="72"/>
      <c r="F169" s="73"/>
    </row>
    <row r="170" spans="1:6" s="55" customFormat="1" ht="24" customHeight="1" x14ac:dyDescent="0.2">
      <c r="A170" s="68"/>
      <c r="B170" s="69"/>
      <c r="C170" s="194"/>
      <c r="D170" s="107"/>
      <c r="E170" s="72"/>
      <c r="F170" s="125"/>
    </row>
    <row r="171" spans="1:6" s="99" customFormat="1" x14ac:dyDescent="0.2">
      <c r="A171" s="56"/>
      <c r="B171" s="195" t="s">
        <v>314</v>
      </c>
      <c r="C171" s="196"/>
      <c r="D171" s="197"/>
      <c r="E171" s="60"/>
      <c r="F171" s="60"/>
    </row>
    <row r="172" spans="1:6" s="99" customFormat="1" ht="10.5" customHeight="1" x14ac:dyDescent="0.2">
      <c r="A172" s="100"/>
      <c r="B172" s="130"/>
      <c r="C172" s="198"/>
      <c r="D172" s="199"/>
      <c r="E172" s="104"/>
      <c r="F172" s="104"/>
    </row>
    <row r="173" spans="1:6" s="99" customFormat="1" x14ac:dyDescent="0.2">
      <c r="A173" s="100"/>
      <c r="B173" s="130"/>
      <c r="C173" s="198"/>
      <c r="D173" s="199"/>
      <c r="E173" s="104"/>
      <c r="F173" s="104"/>
    </row>
    <row r="174" spans="1:6" s="99" customFormat="1" x14ac:dyDescent="0.2">
      <c r="A174" s="276"/>
      <c r="B174" s="277" t="s">
        <v>315</v>
      </c>
      <c r="C174" s="278"/>
      <c r="D174" s="279"/>
      <c r="E174" s="280"/>
      <c r="F174" s="280"/>
    </row>
    <row r="175" spans="1:6" s="55" customFormat="1" ht="7.5" customHeight="1" x14ac:dyDescent="0.2">
      <c r="A175" s="100"/>
      <c r="B175" s="101"/>
      <c r="C175" s="102"/>
      <c r="D175" s="103"/>
      <c r="E175" s="104"/>
      <c r="F175" s="104"/>
    </row>
    <row r="176" spans="1:6" s="55" customFormat="1" ht="80.25" customHeight="1" x14ac:dyDescent="0.2">
      <c r="A176" s="61" t="s">
        <v>316</v>
      </c>
      <c r="B176" s="62" t="s">
        <v>317</v>
      </c>
      <c r="C176" s="63"/>
      <c r="D176" s="64"/>
      <c r="E176" s="65"/>
      <c r="F176" s="65"/>
    </row>
    <row r="177" spans="1:6" s="55" customFormat="1" ht="40.5" customHeight="1" x14ac:dyDescent="0.2">
      <c r="A177" s="61"/>
      <c r="B177" s="62" t="s">
        <v>318</v>
      </c>
      <c r="C177" s="63"/>
      <c r="D177" s="64"/>
      <c r="E177" s="65"/>
      <c r="F177" s="65"/>
    </row>
    <row r="178" spans="1:6" s="55" customFormat="1" ht="28.5" customHeight="1" x14ac:dyDescent="0.2">
      <c r="A178" s="61"/>
      <c r="B178" s="62" t="s">
        <v>319</v>
      </c>
      <c r="C178" s="63"/>
      <c r="D178" s="64"/>
      <c r="E178" s="65"/>
      <c r="F178" s="65"/>
    </row>
    <row r="179" spans="1:6" s="55" customFormat="1" ht="15" customHeight="1" x14ac:dyDescent="0.2">
      <c r="A179" s="61"/>
      <c r="B179" s="62" t="s">
        <v>320</v>
      </c>
      <c r="C179" s="114"/>
      <c r="D179" s="115"/>
      <c r="E179" s="65"/>
      <c r="F179" s="65"/>
    </row>
    <row r="180" spans="1:6" s="55" customFormat="1" ht="15" customHeight="1" x14ac:dyDescent="0.2">
      <c r="A180" s="61"/>
      <c r="B180" s="62" t="s">
        <v>321</v>
      </c>
      <c r="C180" s="200"/>
      <c r="E180" s="201"/>
      <c r="F180" s="202"/>
    </row>
    <row r="181" spans="1:6" s="55" customFormat="1" ht="15" customHeight="1" x14ac:dyDescent="0.2">
      <c r="A181" s="68"/>
      <c r="B181" s="69" t="s">
        <v>322</v>
      </c>
      <c r="C181" s="203" t="s">
        <v>214</v>
      </c>
      <c r="D181" s="204"/>
      <c r="E181" s="205"/>
      <c r="F181" s="73"/>
    </row>
    <row r="182" spans="1:6" s="55" customFormat="1" ht="6.75" customHeight="1" x14ac:dyDescent="0.2">
      <c r="A182" s="61"/>
      <c r="B182" s="206"/>
      <c r="C182" s="207"/>
      <c r="D182" s="168"/>
      <c r="E182" s="208"/>
      <c r="F182" s="65"/>
    </row>
    <row r="183" spans="1:6" s="99" customFormat="1" x14ac:dyDescent="0.2">
      <c r="A183" s="56"/>
      <c r="B183" s="98" t="s">
        <v>323</v>
      </c>
      <c r="C183" s="209"/>
      <c r="D183" s="210"/>
      <c r="E183" s="60"/>
      <c r="F183" s="60"/>
    </row>
    <row r="184" spans="1:6" s="99" customFormat="1" x14ac:dyDescent="0.2">
      <c r="A184" s="100"/>
      <c r="B184" s="130"/>
      <c r="C184" s="198"/>
      <c r="D184" s="199"/>
      <c r="E184" s="104"/>
      <c r="F184" s="104"/>
    </row>
    <row r="185" spans="1:6" s="99" customFormat="1" x14ac:dyDescent="0.2">
      <c r="A185" s="100"/>
      <c r="B185" s="101"/>
      <c r="C185" s="211"/>
      <c r="D185" s="212"/>
      <c r="E185" s="212"/>
      <c r="F185" s="104"/>
    </row>
    <row r="186" spans="1:6" s="99" customFormat="1" x14ac:dyDescent="0.2">
      <c r="A186" s="100"/>
      <c r="B186" s="101"/>
      <c r="C186" s="211"/>
      <c r="D186" s="212"/>
      <c r="E186" s="212"/>
      <c r="F186" s="104"/>
    </row>
    <row r="187" spans="1:6" s="99" customFormat="1" x14ac:dyDescent="0.2">
      <c r="A187" s="100"/>
      <c r="B187" s="101"/>
      <c r="C187" s="211"/>
      <c r="D187" s="212"/>
      <c r="E187" s="212"/>
      <c r="F187" s="104"/>
    </row>
    <row r="188" spans="1:6" s="99" customFormat="1" x14ac:dyDescent="0.2">
      <c r="A188" s="100"/>
      <c r="B188" s="101"/>
      <c r="C188" s="211"/>
      <c r="D188" s="212"/>
      <c r="E188" s="212"/>
      <c r="F188" s="104"/>
    </row>
    <row r="189" spans="1:6" s="99" customFormat="1" x14ac:dyDescent="0.2">
      <c r="A189" s="100"/>
      <c r="B189" s="101"/>
      <c r="C189" s="211"/>
      <c r="D189" s="212"/>
      <c r="E189" s="212"/>
      <c r="F189" s="104"/>
    </row>
    <row r="190" spans="1:6" s="99" customFormat="1" x14ac:dyDescent="0.2">
      <c r="A190" s="100"/>
      <c r="B190" s="101"/>
      <c r="C190" s="211"/>
      <c r="D190" s="212"/>
      <c r="E190" s="212"/>
      <c r="F190" s="104"/>
    </row>
    <row r="191" spans="1:6" s="99" customFormat="1" x14ac:dyDescent="0.2">
      <c r="A191" s="100"/>
      <c r="B191" s="101"/>
      <c r="C191" s="211"/>
      <c r="D191" s="212"/>
      <c r="E191" s="212"/>
      <c r="F191" s="104"/>
    </row>
    <row r="192" spans="1:6" s="99" customFormat="1" x14ac:dyDescent="0.2">
      <c r="A192" s="100"/>
      <c r="B192" s="130"/>
      <c r="C192" s="198"/>
      <c r="D192" s="199"/>
      <c r="E192" s="104"/>
      <c r="F192" s="104"/>
    </row>
    <row r="193" spans="1:6" s="99" customFormat="1" x14ac:dyDescent="0.2">
      <c r="A193" s="100"/>
      <c r="B193" s="130"/>
      <c r="C193" s="198"/>
      <c r="D193" s="199"/>
      <c r="E193" s="104"/>
      <c r="F193" s="104"/>
    </row>
    <row r="194" spans="1:6" s="99" customFormat="1" ht="13.5" thickBot="1" x14ac:dyDescent="0.25">
      <c r="A194" s="100"/>
      <c r="B194" s="101"/>
      <c r="C194" s="198"/>
      <c r="D194" s="199"/>
      <c r="E194" s="104"/>
      <c r="F194" s="104"/>
    </row>
    <row r="195" spans="1:6" s="99" customFormat="1" ht="18.75" thickBot="1" x14ac:dyDescent="0.25">
      <c r="A195" s="289" t="s">
        <v>324</v>
      </c>
      <c r="B195" s="289"/>
      <c r="C195" s="289"/>
      <c r="D195" s="289"/>
      <c r="E195" s="289"/>
      <c r="F195" s="289"/>
    </row>
    <row r="196" spans="1:6" s="99" customFormat="1" ht="13.5" thickBot="1" x14ac:dyDescent="0.25">
      <c r="A196" s="213"/>
      <c r="B196" s="213"/>
      <c r="C196" s="213"/>
      <c r="D196" s="213"/>
      <c r="E196" s="213"/>
      <c r="F196" s="213"/>
    </row>
    <row r="197" spans="1:6" s="99" customFormat="1" x14ac:dyDescent="0.2">
      <c r="A197" s="214"/>
      <c r="B197" s="215"/>
      <c r="C197" s="102"/>
      <c r="D197" s="103"/>
      <c r="E197" s="104"/>
      <c r="F197" s="103"/>
    </row>
    <row r="198" spans="1:6" s="99" customFormat="1" ht="15" customHeight="1" x14ac:dyDescent="0.2">
      <c r="A198" s="216" t="s">
        <v>325</v>
      </c>
      <c r="B198" s="217" t="s">
        <v>38</v>
      </c>
      <c r="C198" s="58"/>
      <c r="D198" s="59"/>
      <c r="E198" s="60"/>
      <c r="F198" s="60">
        <f>F18</f>
        <v>0</v>
      </c>
    </row>
    <row r="199" spans="1:6" s="99" customFormat="1" ht="15" customHeight="1" x14ac:dyDescent="0.2">
      <c r="A199" s="218"/>
      <c r="B199" s="101"/>
      <c r="C199" s="102"/>
      <c r="D199" s="103"/>
      <c r="E199" s="104"/>
      <c r="F199" s="178"/>
    </row>
    <row r="200" spans="1:6" s="99" customFormat="1" ht="15" customHeight="1" x14ac:dyDescent="0.2">
      <c r="A200" s="216" t="s">
        <v>326</v>
      </c>
      <c r="B200" s="57" t="s">
        <v>327</v>
      </c>
      <c r="C200" s="58"/>
      <c r="D200" s="59"/>
      <c r="E200" s="60"/>
      <c r="F200" s="60">
        <f>F49</f>
        <v>0</v>
      </c>
    </row>
    <row r="201" spans="1:6" s="99" customFormat="1" ht="15" customHeight="1" x14ac:dyDescent="0.2">
      <c r="A201" s="218"/>
      <c r="B201" s="101"/>
      <c r="C201" s="102"/>
      <c r="D201" s="103"/>
      <c r="E201" s="104"/>
      <c r="F201" s="178"/>
    </row>
    <row r="202" spans="1:6" s="99" customFormat="1" ht="15" customHeight="1" x14ac:dyDescent="0.2">
      <c r="A202" s="216" t="s">
        <v>328</v>
      </c>
      <c r="B202" s="57" t="s">
        <v>329</v>
      </c>
      <c r="C202" s="58"/>
      <c r="D202" s="59"/>
      <c r="E202" s="60"/>
      <c r="F202" s="60">
        <f>F132</f>
        <v>0</v>
      </c>
    </row>
    <row r="203" spans="1:6" s="99" customFormat="1" ht="15" customHeight="1" x14ac:dyDescent="0.2">
      <c r="A203" s="218"/>
      <c r="B203" s="101"/>
      <c r="C203" s="102"/>
      <c r="D203" s="103"/>
      <c r="E203" s="104"/>
      <c r="F203" s="178"/>
    </row>
    <row r="204" spans="1:6" s="99" customFormat="1" ht="15" customHeight="1" x14ac:dyDescent="0.2">
      <c r="A204" s="216" t="s">
        <v>330</v>
      </c>
      <c r="B204" s="57" t="s">
        <v>331</v>
      </c>
      <c r="C204" s="58"/>
      <c r="D204" s="59"/>
      <c r="E204" s="60"/>
      <c r="F204" s="60">
        <f>F146</f>
        <v>0</v>
      </c>
    </row>
    <row r="205" spans="1:6" s="99" customFormat="1" ht="15" customHeight="1" x14ac:dyDescent="0.2">
      <c r="A205" s="218"/>
      <c r="B205" s="101"/>
      <c r="C205" s="102"/>
      <c r="D205" s="103"/>
      <c r="E205" s="104"/>
      <c r="F205" s="178"/>
    </row>
    <row r="206" spans="1:6" s="99" customFormat="1" ht="15" customHeight="1" x14ac:dyDescent="0.2">
      <c r="A206" s="216" t="s">
        <v>122</v>
      </c>
      <c r="B206" s="57" t="s">
        <v>332</v>
      </c>
      <c r="C206" s="58"/>
      <c r="D206" s="59"/>
      <c r="E206" s="60"/>
      <c r="F206" s="60">
        <f>F171</f>
        <v>0</v>
      </c>
    </row>
    <row r="207" spans="1:6" s="99" customFormat="1" ht="15" customHeight="1" x14ac:dyDescent="0.2">
      <c r="A207" s="218"/>
      <c r="B207" s="101"/>
      <c r="C207" s="102"/>
      <c r="D207" s="103"/>
      <c r="E207" s="104"/>
      <c r="F207" s="178"/>
    </row>
    <row r="208" spans="1:6" s="99" customFormat="1" ht="14.25" customHeight="1" x14ac:dyDescent="0.2">
      <c r="A208" s="216" t="s">
        <v>333</v>
      </c>
      <c r="B208" s="57" t="s">
        <v>334</v>
      </c>
      <c r="C208" s="58"/>
      <c r="D208" s="59"/>
      <c r="E208" s="60"/>
      <c r="F208" s="219">
        <f>F183</f>
        <v>0</v>
      </c>
    </row>
    <row r="209" spans="1:6" s="99" customFormat="1" ht="15" customHeight="1" thickBot="1" x14ac:dyDescent="0.25">
      <c r="A209" s="220"/>
      <c r="B209" s="101"/>
      <c r="C209" s="102"/>
      <c r="D209" s="103"/>
      <c r="E209" s="104"/>
      <c r="F209" s="221"/>
    </row>
    <row r="210" spans="1:6" s="48" customFormat="1" ht="25.5" customHeight="1" thickBot="1" x14ac:dyDescent="0.25">
      <c r="A210" s="290" t="s">
        <v>340</v>
      </c>
      <c r="B210" s="291"/>
      <c r="C210" s="291"/>
      <c r="D210" s="291"/>
      <c r="E210" s="283"/>
      <c r="F210" s="284">
        <f>SUM(F198:F208)</f>
        <v>0</v>
      </c>
    </row>
    <row r="211" spans="1:6" s="228" customFormat="1" ht="12.75" customHeight="1" x14ac:dyDescent="0.2">
      <c r="A211" s="222"/>
      <c r="B211" s="223"/>
      <c r="C211" s="224"/>
      <c r="D211" s="225"/>
      <c r="E211" s="226"/>
      <c r="F211" s="227"/>
    </row>
    <row r="212" spans="1:6" s="55" customFormat="1" x14ac:dyDescent="0.2">
      <c r="A212" s="74"/>
      <c r="B212" s="75"/>
      <c r="C212" s="76"/>
      <c r="D212" s="134"/>
      <c r="E212" s="78"/>
      <c r="F212" s="135"/>
    </row>
    <row r="213" spans="1:6" s="55" customFormat="1" x14ac:dyDescent="0.2">
      <c r="A213" s="74"/>
      <c r="B213" s="75"/>
      <c r="C213" s="76"/>
      <c r="D213" s="134"/>
      <c r="E213" s="78"/>
      <c r="F213" s="135"/>
    </row>
    <row r="214" spans="1:6" s="55" customFormat="1" x14ac:dyDescent="0.2">
      <c r="A214" s="292"/>
      <c r="B214" s="293"/>
      <c r="C214" s="293"/>
      <c r="D214" s="293"/>
      <c r="E214" s="293"/>
      <c r="F214" s="293"/>
    </row>
    <row r="215" spans="1:6" s="55" customFormat="1" x14ac:dyDescent="0.2">
      <c r="A215" s="74"/>
      <c r="B215" s="75"/>
      <c r="C215" s="76"/>
      <c r="D215" s="134"/>
      <c r="E215" s="78"/>
      <c r="F215" s="135"/>
    </row>
    <row r="216" spans="1:6" s="55" customFormat="1" x14ac:dyDescent="0.2">
      <c r="A216" s="288"/>
      <c r="B216" s="288"/>
      <c r="C216" s="288"/>
      <c r="D216" s="288"/>
      <c r="E216" s="288"/>
      <c r="F216" s="288"/>
    </row>
    <row r="217" spans="1:6" s="55" customFormat="1" x14ac:dyDescent="0.2">
      <c r="A217" s="74"/>
      <c r="B217" s="75"/>
      <c r="C217" s="76"/>
      <c r="D217" s="134"/>
      <c r="E217" s="78"/>
      <c r="F217" s="135"/>
    </row>
    <row r="218" spans="1:6" s="55" customFormat="1" x14ac:dyDescent="0.2">
      <c r="A218" s="74"/>
      <c r="B218" s="75"/>
      <c r="C218" s="76"/>
      <c r="D218" s="134"/>
      <c r="E218" s="78"/>
      <c r="F218" s="135"/>
    </row>
    <row r="219" spans="1:6" s="55" customFormat="1" x14ac:dyDescent="0.2">
      <c r="A219" s="74"/>
      <c r="B219" s="75"/>
      <c r="C219" s="76"/>
      <c r="D219" s="134"/>
      <c r="E219" s="78"/>
      <c r="F219" s="135"/>
    </row>
    <row r="220" spans="1:6" s="55" customFormat="1" x14ac:dyDescent="0.2">
      <c r="A220" s="74"/>
      <c r="B220" s="75"/>
      <c r="C220" s="76"/>
      <c r="D220" s="134"/>
      <c r="E220" s="78"/>
      <c r="F220" s="135"/>
    </row>
    <row r="221" spans="1:6" s="55" customFormat="1" x14ac:dyDescent="0.2">
      <c r="A221" s="74"/>
      <c r="B221" s="75"/>
      <c r="C221" s="76"/>
      <c r="D221" s="134"/>
      <c r="E221" s="78"/>
      <c r="F221" s="135"/>
    </row>
  </sheetData>
  <mergeCells count="4">
    <mergeCell ref="A216:F216"/>
    <mergeCell ref="A195:F195"/>
    <mergeCell ref="A210:D210"/>
    <mergeCell ref="A214:F214"/>
  </mergeCells>
  <pageMargins left="0.70866141732283472" right="0.70866141732283472" top="0.74803149606299213" bottom="0.74803149606299213" header="0.31496062992125984" footer="0.31496062992125984"/>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06"/>
  <sheetViews>
    <sheetView showGridLines="0" topLeftCell="A79" zoomScale="115" zoomScaleNormal="115" zoomScaleSheetLayoutView="145" zoomScalePageLayoutView="115" workbookViewId="0">
      <selection activeCell="K8" sqref="K8"/>
    </sheetView>
  </sheetViews>
  <sheetFormatPr defaultColWidth="8.85546875" defaultRowHeight="11.25" x14ac:dyDescent="0.25"/>
  <cols>
    <col min="1" max="1" width="1.85546875" style="8" customWidth="1"/>
    <col min="2" max="2" width="5.42578125" style="17" customWidth="1"/>
    <col min="3" max="3" width="59.42578125" style="8" customWidth="1"/>
    <col min="4" max="5" width="7.42578125" style="18" customWidth="1"/>
    <col min="6" max="6" width="12.5703125" style="18" customWidth="1"/>
    <col min="7" max="7" width="11.5703125" style="8" customWidth="1"/>
    <col min="8" max="16384" width="8.85546875" style="8"/>
  </cols>
  <sheetData>
    <row r="1" spans="2:7" ht="23.45" customHeight="1" x14ac:dyDescent="0.2">
      <c r="B1" s="8"/>
      <c r="C1" s="300" t="s">
        <v>141</v>
      </c>
      <c r="D1" s="300"/>
      <c r="E1" s="300"/>
      <c r="F1" s="300"/>
      <c r="G1" s="300"/>
    </row>
    <row r="2" spans="2:7" ht="24.6" customHeight="1" thickBot="1" x14ac:dyDescent="0.3">
      <c r="B2" s="19"/>
      <c r="C2" s="301"/>
      <c r="D2" s="301"/>
      <c r="E2" s="301"/>
      <c r="F2" s="301"/>
      <c r="G2" s="301"/>
    </row>
    <row r="3" spans="2:7" ht="12" thickTop="1" x14ac:dyDescent="0.25"/>
    <row r="4" spans="2:7" ht="26.1" customHeight="1" x14ac:dyDescent="0.25">
      <c r="B4" s="299" t="s">
        <v>124</v>
      </c>
      <c r="C4" s="299"/>
      <c r="D4" s="299"/>
      <c r="E4" s="299"/>
      <c r="F4" s="299"/>
      <c r="G4" s="299"/>
    </row>
    <row r="5" spans="2:7" s="1" customFormat="1" ht="34.5" thickBot="1" x14ac:dyDescent="0.3">
      <c r="B5" s="20" t="s">
        <v>16</v>
      </c>
      <c r="C5" s="21" t="s">
        <v>17</v>
      </c>
      <c r="D5" s="22" t="s">
        <v>7</v>
      </c>
      <c r="E5" s="260" t="s">
        <v>152</v>
      </c>
      <c r="F5" s="264" t="s">
        <v>337</v>
      </c>
      <c r="G5" s="264" t="s">
        <v>339</v>
      </c>
    </row>
    <row r="6" spans="2:7" s="1" customFormat="1" ht="18" customHeight="1" thickBot="1" x14ac:dyDescent="0.3">
      <c r="B6" s="38" t="s">
        <v>108</v>
      </c>
      <c r="C6" s="39" t="s">
        <v>109</v>
      </c>
      <c r="D6" s="38"/>
      <c r="E6" s="38"/>
      <c r="F6" s="38"/>
      <c r="G6" s="39"/>
    </row>
    <row r="7" spans="2:7" ht="45" x14ac:dyDescent="0.25">
      <c r="B7" s="4" t="s">
        <v>8</v>
      </c>
      <c r="C7" s="5" t="s">
        <v>336</v>
      </c>
      <c r="D7" s="6" t="s">
        <v>0</v>
      </c>
      <c r="E7" s="261">
        <v>1</v>
      </c>
      <c r="F7" s="261"/>
      <c r="G7" s="7"/>
    </row>
    <row r="8" spans="2:7" ht="22.5" x14ac:dyDescent="0.25">
      <c r="B8" s="9" t="s">
        <v>9</v>
      </c>
      <c r="C8" s="5" t="s">
        <v>126</v>
      </c>
      <c r="D8" s="10" t="s">
        <v>0</v>
      </c>
      <c r="E8" s="261">
        <v>1</v>
      </c>
      <c r="F8" s="262"/>
      <c r="G8" s="11"/>
    </row>
    <row r="9" spans="2:7" ht="33.75" x14ac:dyDescent="0.25">
      <c r="B9" s="9" t="s">
        <v>10</v>
      </c>
      <c r="C9" s="5" t="s">
        <v>142</v>
      </c>
      <c r="D9" s="10" t="s">
        <v>0</v>
      </c>
      <c r="E9" s="261">
        <v>1</v>
      </c>
      <c r="F9" s="262"/>
      <c r="G9" s="11"/>
    </row>
    <row r="10" spans="2:7" ht="22.5" x14ac:dyDescent="0.25">
      <c r="B10" s="9" t="s">
        <v>11</v>
      </c>
      <c r="C10" s="5" t="s">
        <v>143</v>
      </c>
      <c r="D10" s="10" t="s">
        <v>0</v>
      </c>
      <c r="E10" s="261">
        <v>1</v>
      </c>
      <c r="F10" s="262"/>
      <c r="G10" s="11"/>
    </row>
    <row r="11" spans="2:7" ht="22.5" x14ac:dyDescent="0.25">
      <c r="B11" s="9" t="s">
        <v>12</v>
      </c>
      <c r="C11" s="5" t="s">
        <v>144</v>
      </c>
      <c r="D11" s="10" t="s">
        <v>0</v>
      </c>
      <c r="E11" s="261">
        <v>1</v>
      </c>
      <c r="F11" s="262"/>
      <c r="G11" s="11"/>
    </row>
    <row r="12" spans="2:7" ht="22.5" x14ac:dyDescent="0.25">
      <c r="B12" s="9" t="s">
        <v>13</v>
      </c>
      <c r="C12" s="5" t="s">
        <v>145</v>
      </c>
      <c r="D12" s="10" t="s">
        <v>0</v>
      </c>
      <c r="E12" s="261">
        <v>1</v>
      </c>
      <c r="F12" s="262"/>
      <c r="G12" s="11"/>
    </row>
    <row r="13" spans="2:7" ht="20.25" customHeight="1" x14ac:dyDescent="0.25">
      <c r="B13" s="12" t="s">
        <v>14</v>
      </c>
      <c r="C13" s="5" t="s">
        <v>146</v>
      </c>
      <c r="D13" s="10" t="s">
        <v>0</v>
      </c>
      <c r="E13" s="261">
        <v>1</v>
      </c>
      <c r="F13" s="262"/>
      <c r="G13" s="11"/>
    </row>
    <row r="14" spans="2:7" ht="22.5" x14ac:dyDescent="0.25">
      <c r="B14" s="9" t="s">
        <v>15</v>
      </c>
      <c r="C14" s="13" t="s">
        <v>147</v>
      </c>
      <c r="D14" s="10" t="s">
        <v>0</v>
      </c>
      <c r="E14" s="261">
        <v>1</v>
      </c>
      <c r="F14" s="262"/>
      <c r="G14" s="11"/>
    </row>
    <row r="15" spans="2:7" ht="12" thickBot="1" x14ac:dyDescent="0.3">
      <c r="B15" s="12"/>
      <c r="D15" s="14"/>
      <c r="E15" s="263"/>
      <c r="F15" s="263"/>
      <c r="G15" s="15"/>
    </row>
    <row r="16" spans="2:7" s="1" customFormat="1" ht="18" customHeight="1" thickBot="1" x14ac:dyDescent="0.3">
      <c r="B16" s="302" t="s">
        <v>29</v>
      </c>
      <c r="C16" s="302"/>
      <c r="D16" s="302"/>
      <c r="E16" s="238"/>
      <c r="F16" s="238"/>
      <c r="G16" s="40"/>
    </row>
    <row r="17" spans="2:7" s="1" customFormat="1" ht="18" customHeight="1" thickBot="1" x14ac:dyDescent="0.3">
      <c r="B17" s="45" t="s">
        <v>110</v>
      </c>
      <c r="C17" s="46" t="s">
        <v>111</v>
      </c>
      <c r="D17" s="45"/>
      <c r="E17" s="45"/>
      <c r="F17" s="45"/>
      <c r="G17" s="47"/>
    </row>
    <row r="18" spans="2:7" x14ac:dyDescent="0.25">
      <c r="B18" s="4" t="s">
        <v>18</v>
      </c>
      <c r="C18" s="5" t="s">
        <v>1</v>
      </c>
      <c r="D18" s="6" t="s">
        <v>0</v>
      </c>
      <c r="E18" s="261">
        <v>1</v>
      </c>
      <c r="F18" s="261"/>
      <c r="G18" s="7"/>
    </row>
    <row r="19" spans="2:7" x14ac:dyDescent="0.25">
      <c r="B19" s="9" t="s">
        <v>19</v>
      </c>
      <c r="C19" s="5" t="s">
        <v>2</v>
      </c>
      <c r="D19" s="10" t="s">
        <v>0</v>
      </c>
      <c r="E19" s="261">
        <v>1</v>
      </c>
      <c r="F19" s="262"/>
      <c r="G19" s="11"/>
    </row>
    <row r="20" spans="2:7" x14ac:dyDescent="0.25">
      <c r="B20" s="9" t="s">
        <v>20</v>
      </c>
      <c r="C20" s="5" t="s">
        <v>3</v>
      </c>
      <c r="D20" s="10" t="s">
        <v>0</v>
      </c>
      <c r="E20" s="261">
        <v>1</v>
      </c>
      <c r="F20" s="262"/>
      <c r="G20" s="11"/>
    </row>
    <row r="21" spans="2:7" ht="23.25" thickBot="1" x14ac:dyDescent="0.3">
      <c r="B21" s="12" t="s">
        <v>21</v>
      </c>
      <c r="C21" s="13" t="s">
        <v>127</v>
      </c>
      <c r="D21" s="14" t="s">
        <v>0</v>
      </c>
      <c r="E21" s="261">
        <v>1</v>
      </c>
      <c r="F21" s="263"/>
      <c r="G21" s="15"/>
    </row>
    <row r="22" spans="2:7" s="1" customFormat="1" ht="18" customHeight="1" thickBot="1" x14ac:dyDescent="0.3">
      <c r="B22" s="302" t="s">
        <v>30</v>
      </c>
      <c r="C22" s="302"/>
      <c r="D22" s="302"/>
      <c r="E22" s="238"/>
      <c r="F22" s="238"/>
      <c r="G22" s="40"/>
    </row>
    <row r="23" spans="2:7" s="1" customFormat="1" ht="18" customHeight="1" thickBot="1" x14ac:dyDescent="0.3">
      <c r="B23" s="45" t="s">
        <v>112</v>
      </c>
      <c r="C23" s="46" t="s">
        <v>135</v>
      </c>
      <c r="D23" s="45"/>
      <c r="E23" s="45"/>
      <c r="F23" s="45"/>
      <c r="G23" s="46"/>
    </row>
    <row r="24" spans="2:7" x14ac:dyDescent="0.25">
      <c r="B24" s="4" t="s">
        <v>22</v>
      </c>
      <c r="C24" s="5" t="s">
        <v>26</v>
      </c>
      <c r="D24" s="6" t="s">
        <v>0</v>
      </c>
      <c r="E24" s="261">
        <v>1</v>
      </c>
      <c r="F24" s="261"/>
      <c r="G24" s="7"/>
    </row>
    <row r="25" spans="2:7" x14ac:dyDescent="0.25">
      <c r="B25" s="9" t="s">
        <v>23</v>
      </c>
      <c r="C25" s="5" t="s">
        <v>27</v>
      </c>
      <c r="D25" s="10" t="s">
        <v>0</v>
      </c>
      <c r="E25" s="261">
        <v>1</v>
      </c>
      <c r="F25" s="262"/>
      <c r="G25" s="11"/>
    </row>
    <row r="26" spans="2:7" ht="22.5" x14ac:dyDescent="0.25">
      <c r="B26" s="9" t="s">
        <v>24</v>
      </c>
      <c r="C26" s="5" t="s">
        <v>28</v>
      </c>
      <c r="D26" s="10" t="s">
        <v>0</v>
      </c>
      <c r="E26" s="262"/>
      <c r="F26" s="262"/>
      <c r="G26" s="11"/>
    </row>
    <row r="27" spans="2:7" x14ac:dyDescent="0.25">
      <c r="B27" s="9" t="s">
        <v>25</v>
      </c>
      <c r="C27" s="5" t="s">
        <v>6</v>
      </c>
      <c r="D27" s="10" t="s">
        <v>0</v>
      </c>
      <c r="E27" s="261">
        <v>1</v>
      </c>
      <c r="F27" s="262"/>
      <c r="G27" s="11"/>
    </row>
    <row r="28" spans="2:7" ht="57" thickBot="1" x14ac:dyDescent="0.3">
      <c r="B28" s="9" t="s">
        <v>134</v>
      </c>
      <c r="C28" s="13" t="s">
        <v>133</v>
      </c>
      <c r="D28" s="10" t="s">
        <v>0</v>
      </c>
      <c r="E28" s="261">
        <v>1</v>
      </c>
      <c r="F28" s="262"/>
      <c r="G28" s="11"/>
    </row>
    <row r="29" spans="2:7" s="1" customFormat="1" ht="18" customHeight="1" thickBot="1" x14ac:dyDescent="0.3">
      <c r="B29" s="302" t="s">
        <v>31</v>
      </c>
      <c r="C29" s="302"/>
      <c r="D29" s="302"/>
      <c r="E29" s="238"/>
      <c r="F29" s="238"/>
      <c r="G29" s="40"/>
    </row>
    <row r="30" spans="2:7" s="1" customFormat="1" ht="18" customHeight="1" thickBot="1" x14ac:dyDescent="0.3">
      <c r="B30" s="45" t="s">
        <v>114</v>
      </c>
      <c r="C30" s="46" t="s">
        <v>115</v>
      </c>
      <c r="D30" s="45"/>
      <c r="E30" s="45"/>
      <c r="F30" s="45"/>
      <c r="G30" s="46"/>
    </row>
    <row r="31" spans="2:7" ht="14.25" customHeight="1" thickBot="1" x14ac:dyDescent="0.3">
      <c r="B31" s="41" t="s">
        <v>32</v>
      </c>
      <c r="C31" s="42" t="s">
        <v>38</v>
      </c>
      <c r="D31" s="43"/>
      <c r="E31" s="43"/>
      <c r="F31" s="43"/>
      <c r="G31" s="44"/>
    </row>
    <row r="32" spans="2:7" ht="33.75" x14ac:dyDescent="0.25">
      <c r="B32" s="4" t="s">
        <v>33</v>
      </c>
      <c r="C32" s="5" t="s">
        <v>40</v>
      </c>
      <c r="D32" s="6" t="s">
        <v>0</v>
      </c>
      <c r="E32" s="261">
        <v>1</v>
      </c>
      <c r="F32" s="261"/>
      <c r="G32" s="7"/>
    </row>
    <row r="33" spans="2:7" ht="22.5" x14ac:dyDescent="0.25">
      <c r="B33" s="9" t="s">
        <v>34</v>
      </c>
      <c r="C33" s="16" t="s">
        <v>4</v>
      </c>
      <c r="D33" s="10" t="s">
        <v>0</v>
      </c>
      <c r="E33" s="261">
        <v>1</v>
      </c>
      <c r="F33" s="262"/>
      <c r="G33" s="11"/>
    </row>
    <row r="34" spans="2:7" ht="22.5" x14ac:dyDescent="0.25">
      <c r="B34" s="9" t="s">
        <v>35</v>
      </c>
      <c r="C34" s="16" t="s">
        <v>5</v>
      </c>
      <c r="D34" s="10" t="s">
        <v>0</v>
      </c>
      <c r="E34" s="261">
        <v>1</v>
      </c>
      <c r="F34" s="262"/>
      <c r="G34" s="11"/>
    </row>
    <row r="35" spans="2:7" x14ac:dyDescent="0.25">
      <c r="B35" s="9" t="s">
        <v>36</v>
      </c>
      <c r="C35" s="16" t="s">
        <v>39</v>
      </c>
      <c r="D35" s="10" t="s">
        <v>0</v>
      </c>
      <c r="E35" s="261">
        <v>1</v>
      </c>
      <c r="F35" s="262"/>
      <c r="G35" s="11"/>
    </row>
    <row r="36" spans="2:7" ht="12" thickBot="1" x14ac:dyDescent="0.3">
      <c r="B36" s="9" t="s">
        <v>41</v>
      </c>
      <c r="C36" s="16" t="s">
        <v>95</v>
      </c>
      <c r="D36" s="10" t="s">
        <v>0</v>
      </c>
      <c r="E36" s="261">
        <v>1</v>
      </c>
      <c r="F36" s="262"/>
      <c r="G36" s="11"/>
    </row>
    <row r="37" spans="2:7" ht="14.25" customHeight="1" thickBot="1" x14ac:dyDescent="0.3">
      <c r="B37" s="297" t="s">
        <v>101</v>
      </c>
      <c r="C37" s="298"/>
      <c r="D37" s="298"/>
      <c r="E37" s="237"/>
      <c r="F37" s="237"/>
      <c r="G37" s="30"/>
    </row>
    <row r="38" spans="2:7" ht="14.25" customHeight="1" thickBot="1" x14ac:dyDescent="0.3">
      <c r="B38" s="24" t="s">
        <v>37</v>
      </c>
      <c r="C38" s="25" t="s">
        <v>136</v>
      </c>
      <c r="D38" s="26"/>
      <c r="E38" s="26"/>
      <c r="F38" s="26"/>
      <c r="G38" s="27"/>
    </row>
    <row r="39" spans="2:7" x14ac:dyDescent="0.25">
      <c r="B39" s="4" t="s">
        <v>49</v>
      </c>
      <c r="C39" s="5" t="s">
        <v>45</v>
      </c>
      <c r="D39" s="6" t="s">
        <v>0</v>
      </c>
      <c r="E39" s="261">
        <v>1</v>
      </c>
      <c r="F39" s="261"/>
      <c r="G39" s="7"/>
    </row>
    <row r="40" spans="2:7" x14ac:dyDescent="0.25">
      <c r="B40" s="9" t="s">
        <v>50</v>
      </c>
      <c r="C40" s="16" t="s">
        <v>46</v>
      </c>
      <c r="D40" s="10" t="s">
        <v>0</v>
      </c>
      <c r="E40" s="261">
        <v>1</v>
      </c>
      <c r="F40" s="262"/>
      <c r="G40" s="11"/>
    </row>
    <row r="41" spans="2:7" x14ac:dyDescent="0.25">
      <c r="B41" s="9" t="s">
        <v>51</v>
      </c>
      <c r="C41" s="16" t="s">
        <v>47</v>
      </c>
      <c r="D41" s="10" t="s">
        <v>0</v>
      </c>
      <c r="E41" s="261">
        <v>1</v>
      </c>
      <c r="F41" s="262"/>
      <c r="G41" s="11"/>
    </row>
    <row r="42" spans="2:7" ht="12" thickBot="1" x14ac:dyDescent="0.3">
      <c r="B42" s="9" t="s">
        <v>52</v>
      </c>
      <c r="C42" s="16" t="s">
        <v>48</v>
      </c>
      <c r="D42" s="10" t="s">
        <v>0</v>
      </c>
      <c r="E42" s="261">
        <v>1</v>
      </c>
      <c r="F42" s="262"/>
      <c r="G42" s="11"/>
    </row>
    <row r="43" spans="2:7" ht="14.25" customHeight="1" thickBot="1" x14ac:dyDescent="0.3">
      <c r="B43" s="297" t="s">
        <v>102</v>
      </c>
      <c r="C43" s="298"/>
      <c r="D43" s="298"/>
      <c r="E43" s="237"/>
      <c r="F43" s="237"/>
      <c r="G43" s="30"/>
    </row>
    <row r="44" spans="2:7" ht="14.25" customHeight="1" thickBot="1" x14ac:dyDescent="0.3">
      <c r="B44" s="24" t="s">
        <v>53</v>
      </c>
      <c r="C44" s="25" t="s">
        <v>137</v>
      </c>
      <c r="D44" s="26"/>
      <c r="E44" s="26"/>
      <c r="F44" s="26"/>
      <c r="G44" s="27"/>
    </row>
    <row r="45" spans="2:7" x14ac:dyDescent="0.25">
      <c r="B45" s="4" t="s">
        <v>54</v>
      </c>
      <c r="C45" s="5" t="s">
        <v>45</v>
      </c>
      <c r="D45" s="6" t="s">
        <v>0</v>
      </c>
      <c r="E45" s="261">
        <v>1</v>
      </c>
      <c r="F45" s="261"/>
      <c r="G45" s="7"/>
    </row>
    <row r="46" spans="2:7" x14ac:dyDescent="0.25">
      <c r="B46" s="9" t="s">
        <v>55</v>
      </c>
      <c r="C46" s="16" t="s">
        <v>46</v>
      </c>
      <c r="D46" s="10" t="s">
        <v>0</v>
      </c>
      <c r="E46" s="261">
        <v>1</v>
      </c>
      <c r="F46" s="262"/>
      <c r="G46" s="11"/>
    </row>
    <row r="47" spans="2:7" x14ac:dyDescent="0.25">
      <c r="B47" s="9" t="s">
        <v>56</v>
      </c>
      <c r="C47" s="16" t="s">
        <v>47</v>
      </c>
      <c r="D47" s="10" t="s">
        <v>0</v>
      </c>
      <c r="E47" s="261">
        <v>1</v>
      </c>
      <c r="F47" s="262"/>
      <c r="G47" s="11"/>
    </row>
    <row r="48" spans="2:7" ht="12" thickBot="1" x14ac:dyDescent="0.3">
      <c r="B48" s="9" t="s">
        <v>57</v>
      </c>
      <c r="C48" s="16" t="s">
        <v>67</v>
      </c>
      <c r="D48" s="10" t="s">
        <v>0</v>
      </c>
      <c r="E48" s="261">
        <v>1</v>
      </c>
      <c r="F48" s="262"/>
      <c r="G48" s="11"/>
    </row>
    <row r="49" spans="2:7" ht="14.25" customHeight="1" thickBot="1" x14ac:dyDescent="0.3">
      <c r="B49" s="297" t="s">
        <v>103</v>
      </c>
      <c r="C49" s="298"/>
      <c r="D49" s="298"/>
      <c r="E49" s="237"/>
      <c r="F49" s="237"/>
      <c r="G49" s="30"/>
    </row>
    <row r="50" spans="2:7" ht="14.25" customHeight="1" thickBot="1" x14ac:dyDescent="0.3">
      <c r="B50" s="24" t="s">
        <v>58</v>
      </c>
      <c r="C50" s="25" t="s">
        <v>138</v>
      </c>
      <c r="D50" s="26"/>
      <c r="E50" s="26"/>
      <c r="F50" s="26"/>
      <c r="G50" s="27"/>
    </row>
    <row r="51" spans="2:7" x14ac:dyDescent="0.25">
      <c r="B51" s="4" t="s">
        <v>59</v>
      </c>
      <c r="C51" s="5" t="s">
        <v>45</v>
      </c>
      <c r="D51" s="6" t="s">
        <v>0</v>
      </c>
      <c r="E51" s="261"/>
      <c r="F51" s="261"/>
      <c r="G51" s="7"/>
    </row>
    <row r="52" spans="2:7" x14ac:dyDescent="0.25">
      <c r="B52" s="9" t="s">
        <v>60</v>
      </c>
      <c r="C52" s="16" t="s">
        <v>46</v>
      </c>
      <c r="D52" s="10" t="s">
        <v>0</v>
      </c>
      <c r="E52" s="262"/>
      <c r="F52" s="262"/>
      <c r="G52" s="11"/>
    </row>
    <row r="53" spans="2:7" x14ac:dyDescent="0.25">
      <c r="B53" s="9" t="s">
        <v>61</v>
      </c>
      <c r="C53" s="16" t="s">
        <v>47</v>
      </c>
      <c r="D53" s="10" t="s">
        <v>0</v>
      </c>
      <c r="E53" s="262"/>
      <c r="F53" s="262"/>
      <c r="G53" s="11"/>
    </row>
    <row r="54" spans="2:7" ht="12" thickBot="1" x14ac:dyDescent="0.3">
      <c r="B54" s="9" t="s">
        <v>62</v>
      </c>
      <c r="C54" s="16" t="s">
        <v>67</v>
      </c>
      <c r="D54" s="10" t="s">
        <v>0</v>
      </c>
      <c r="E54" s="262"/>
      <c r="F54" s="262"/>
      <c r="G54" s="11"/>
    </row>
    <row r="55" spans="2:7" ht="14.25" customHeight="1" thickBot="1" x14ac:dyDescent="0.3">
      <c r="B55" s="297" t="s">
        <v>104</v>
      </c>
      <c r="C55" s="298"/>
      <c r="D55" s="298"/>
      <c r="E55" s="237"/>
      <c r="F55" s="237"/>
      <c r="G55" s="30"/>
    </row>
    <row r="56" spans="2:7" ht="14.25" customHeight="1" thickBot="1" x14ac:dyDescent="0.3">
      <c r="B56" s="24" t="s">
        <v>63</v>
      </c>
      <c r="C56" s="25" t="s">
        <v>139</v>
      </c>
      <c r="D56" s="26"/>
      <c r="E56" s="26"/>
      <c r="F56" s="26"/>
      <c r="G56" s="27"/>
    </row>
    <row r="57" spans="2:7" x14ac:dyDescent="0.25">
      <c r="B57" s="4" t="s">
        <v>59</v>
      </c>
      <c r="C57" s="5" t="s">
        <v>45</v>
      </c>
      <c r="D57" s="6" t="s">
        <v>0</v>
      </c>
      <c r="E57" s="261">
        <v>1</v>
      </c>
      <c r="F57" s="261"/>
      <c r="G57" s="7"/>
    </row>
    <row r="58" spans="2:7" x14ac:dyDescent="0.25">
      <c r="B58" s="9" t="s">
        <v>60</v>
      </c>
      <c r="C58" s="16" t="s">
        <v>46</v>
      </c>
      <c r="D58" s="10" t="s">
        <v>0</v>
      </c>
      <c r="E58" s="261">
        <v>1</v>
      </c>
      <c r="F58" s="262"/>
      <c r="G58" s="11"/>
    </row>
    <row r="59" spans="2:7" x14ac:dyDescent="0.25">
      <c r="B59" s="9" t="s">
        <v>61</v>
      </c>
      <c r="C59" s="16" t="s">
        <v>47</v>
      </c>
      <c r="D59" s="10" t="s">
        <v>0</v>
      </c>
      <c r="E59" s="261">
        <v>1</v>
      </c>
      <c r="F59" s="262"/>
      <c r="G59" s="11"/>
    </row>
    <row r="60" spans="2:7" ht="12" thickBot="1" x14ac:dyDescent="0.3">
      <c r="B60" s="9" t="s">
        <v>62</v>
      </c>
      <c r="C60" s="16" t="s">
        <v>67</v>
      </c>
      <c r="D60" s="10" t="s">
        <v>0</v>
      </c>
      <c r="E60" s="261">
        <v>1</v>
      </c>
      <c r="F60" s="262"/>
      <c r="G60" s="11"/>
    </row>
    <row r="61" spans="2:7" ht="14.25" customHeight="1" thickBot="1" x14ac:dyDescent="0.3">
      <c r="B61" s="297" t="s">
        <v>104</v>
      </c>
      <c r="C61" s="298"/>
      <c r="D61" s="298"/>
      <c r="E61" s="237"/>
      <c r="F61" s="237"/>
      <c r="G61" s="30"/>
    </row>
    <row r="62" spans="2:7" ht="14.25" customHeight="1" thickBot="1" x14ac:dyDescent="0.3">
      <c r="B62" s="24" t="s">
        <v>65</v>
      </c>
      <c r="C62" s="25" t="s">
        <v>140</v>
      </c>
      <c r="D62" s="26"/>
      <c r="E62" s="26"/>
      <c r="F62" s="26"/>
      <c r="G62" s="27"/>
    </row>
    <row r="63" spans="2:7" x14ac:dyDescent="0.25">
      <c r="B63" s="4" t="s">
        <v>96</v>
      </c>
      <c r="C63" s="5" t="s">
        <v>66</v>
      </c>
      <c r="D63" s="6" t="s">
        <v>0</v>
      </c>
      <c r="E63" s="261">
        <v>1</v>
      </c>
      <c r="F63" s="261"/>
      <c r="G63" s="7"/>
    </row>
    <row r="64" spans="2:7" ht="12" thickBot="1" x14ac:dyDescent="0.3">
      <c r="B64" s="9" t="s">
        <v>97</v>
      </c>
      <c r="C64" s="16" t="s">
        <v>77</v>
      </c>
      <c r="D64" s="10" t="s">
        <v>0</v>
      </c>
      <c r="E64" s="261">
        <v>1</v>
      </c>
      <c r="F64" s="262"/>
      <c r="G64" s="11"/>
    </row>
    <row r="65" spans="2:7" ht="14.25" customHeight="1" thickBot="1" x14ac:dyDescent="0.3">
      <c r="B65" s="297" t="s">
        <v>105</v>
      </c>
      <c r="C65" s="298"/>
      <c r="D65" s="298"/>
      <c r="E65" s="237"/>
      <c r="F65" s="237"/>
      <c r="G65" s="30"/>
    </row>
    <row r="66" spans="2:7" s="1" customFormat="1" ht="18" customHeight="1" thickBot="1" x14ac:dyDescent="0.3">
      <c r="B66" s="294" t="s">
        <v>83</v>
      </c>
      <c r="C66" s="294"/>
      <c r="D66" s="294"/>
      <c r="E66" s="236"/>
      <c r="F66" s="236"/>
      <c r="G66" s="23"/>
    </row>
    <row r="67" spans="2:7" s="1" customFormat="1" ht="18" customHeight="1" thickBot="1" x14ac:dyDescent="0.3">
      <c r="B67" s="28" t="s">
        <v>116</v>
      </c>
      <c r="C67" s="29" t="s">
        <v>117</v>
      </c>
      <c r="D67" s="28"/>
      <c r="E67" s="28"/>
      <c r="F67" s="28"/>
      <c r="G67" s="29"/>
    </row>
    <row r="68" spans="2:7" ht="14.25" customHeight="1" thickBot="1" x14ac:dyDescent="0.3">
      <c r="B68" s="24" t="s">
        <v>42</v>
      </c>
      <c r="C68" s="25" t="s">
        <v>118</v>
      </c>
      <c r="D68" s="26"/>
      <c r="E68" s="26"/>
      <c r="F68" s="26"/>
      <c r="G68" s="27"/>
    </row>
    <row r="69" spans="2:7" x14ac:dyDescent="0.25">
      <c r="B69" s="4" t="s">
        <v>43</v>
      </c>
      <c r="C69" s="5" t="s">
        <v>84</v>
      </c>
      <c r="D69" s="6" t="s">
        <v>0</v>
      </c>
      <c r="E69" s="261">
        <v>1</v>
      </c>
      <c r="F69" s="261"/>
      <c r="G69" s="7"/>
    </row>
    <row r="70" spans="2:7" ht="23.25" thickBot="1" x14ac:dyDescent="0.3">
      <c r="B70" s="9" t="s">
        <v>44</v>
      </c>
      <c r="C70" s="16" t="s">
        <v>119</v>
      </c>
      <c r="D70" s="10" t="s">
        <v>0</v>
      </c>
      <c r="E70" s="261">
        <v>1</v>
      </c>
      <c r="F70" s="262"/>
      <c r="G70" s="11"/>
    </row>
    <row r="71" spans="2:7" ht="14.25" customHeight="1" thickBot="1" x14ac:dyDescent="0.3">
      <c r="B71" s="297" t="s">
        <v>106</v>
      </c>
      <c r="C71" s="298"/>
      <c r="D71" s="298"/>
      <c r="E71" s="237"/>
      <c r="F71" s="237"/>
      <c r="G71" s="30"/>
    </row>
    <row r="72" spans="2:7" ht="14.25" customHeight="1" thickBot="1" x14ac:dyDescent="0.3">
      <c r="B72" s="24" t="s">
        <v>81</v>
      </c>
      <c r="C72" s="25" t="s">
        <v>148</v>
      </c>
      <c r="D72" s="26"/>
      <c r="E72" s="26"/>
      <c r="F72" s="26"/>
      <c r="G72" s="27"/>
    </row>
    <row r="73" spans="2:7" x14ac:dyDescent="0.25">
      <c r="B73" s="4" t="s">
        <v>85</v>
      </c>
      <c r="C73" s="16" t="s">
        <v>71</v>
      </c>
      <c r="D73" s="6" t="s">
        <v>0</v>
      </c>
      <c r="E73" s="261">
        <v>1</v>
      </c>
      <c r="F73" s="261"/>
      <c r="G73" s="7"/>
    </row>
    <row r="74" spans="2:7" x14ac:dyDescent="0.25">
      <c r="B74" s="4" t="s">
        <v>86</v>
      </c>
      <c r="C74" s="16" t="s">
        <v>72</v>
      </c>
      <c r="D74" s="10" t="s">
        <v>0</v>
      </c>
      <c r="E74" s="261">
        <v>1</v>
      </c>
      <c r="F74" s="262"/>
      <c r="G74" s="11"/>
    </row>
    <row r="75" spans="2:7" x14ac:dyDescent="0.25">
      <c r="B75" s="9" t="s">
        <v>87</v>
      </c>
      <c r="C75" s="16" t="s">
        <v>73</v>
      </c>
      <c r="D75" s="10" t="s">
        <v>0</v>
      </c>
      <c r="E75" s="261">
        <v>1</v>
      </c>
      <c r="F75" s="262"/>
      <c r="G75" s="11"/>
    </row>
    <row r="76" spans="2:7" x14ac:dyDescent="0.25">
      <c r="B76" s="4" t="s">
        <v>88</v>
      </c>
      <c r="C76" s="16" t="s">
        <v>74</v>
      </c>
      <c r="D76" s="10" t="s">
        <v>0</v>
      </c>
      <c r="E76" s="261">
        <v>1</v>
      </c>
      <c r="F76" s="262"/>
      <c r="G76" s="11"/>
    </row>
    <row r="77" spans="2:7" x14ac:dyDescent="0.25">
      <c r="B77" s="9" t="s">
        <v>89</v>
      </c>
      <c r="C77" s="16" t="s">
        <v>75</v>
      </c>
      <c r="D77" s="10" t="s">
        <v>0</v>
      </c>
      <c r="E77" s="261">
        <v>1</v>
      </c>
      <c r="F77" s="262"/>
      <c r="G77" s="11"/>
    </row>
    <row r="78" spans="2:7" x14ac:dyDescent="0.25">
      <c r="B78" s="4" t="s">
        <v>90</v>
      </c>
      <c r="C78" s="16" t="s">
        <v>76</v>
      </c>
      <c r="D78" s="10" t="s">
        <v>0</v>
      </c>
      <c r="E78" s="261">
        <v>1</v>
      </c>
      <c r="F78" s="262"/>
      <c r="G78" s="11"/>
    </row>
    <row r="79" spans="2:7" x14ac:dyDescent="0.25">
      <c r="B79" s="9" t="s">
        <v>91</v>
      </c>
      <c r="C79" s="16" t="s">
        <v>78</v>
      </c>
      <c r="D79" s="10" t="s">
        <v>0</v>
      </c>
      <c r="E79" s="261">
        <v>1</v>
      </c>
      <c r="F79" s="262"/>
      <c r="G79" s="11"/>
    </row>
    <row r="80" spans="2:7" x14ac:dyDescent="0.25">
      <c r="B80" s="9" t="s">
        <v>92</v>
      </c>
      <c r="C80" s="16" t="s">
        <v>79</v>
      </c>
      <c r="D80" s="10" t="s">
        <v>0</v>
      </c>
      <c r="E80" s="261">
        <v>1</v>
      </c>
      <c r="F80" s="262"/>
      <c r="G80" s="11"/>
    </row>
    <row r="81" spans="2:7" ht="12" thickBot="1" x14ac:dyDescent="0.3">
      <c r="B81" s="9" t="s">
        <v>93</v>
      </c>
      <c r="C81" s="16" t="s">
        <v>80</v>
      </c>
      <c r="D81" s="10" t="s">
        <v>0</v>
      </c>
      <c r="E81" s="261">
        <v>1</v>
      </c>
      <c r="F81" s="262"/>
      <c r="G81" s="11"/>
    </row>
    <row r="82" spans="2:7" ht="12" thickBot="1" x14ac:dyDescent="0.3">
      <c r="B82" s="9" t="s">
        <v>94</v>
      </c>
      <c r="C82" s="16" t="s">
        <v>121</v>
      </c>
      <c r="D82" s="10" t="s">
        <v>0</v>
      </c>
      <c r="E82" s="261">
        <v>1</v>
      </c>
      <c r="F82" s="262"/>
      <c r="G82" s="11"/>
    </row>
    <row r="83" spans="2:7" ht="14.25" customHeight="1" thickBot="1" x14ac:dyDescent="0.3">
      <c r="B83" s="297" t="s">
        <v>107</v>
      </c>
      <c r="C83" s="298"/>
      <c r="D83" s="298"/>
      <c r="E83" s="237"/>
      <c r="F83" s="237"/>
      <c r="G83" s="30"/>
    </row>
    <row r="84" spans="2:7" s="1" customFormat="1" ht="18" customHeight="1" thickBot="1" x14ac:dyDescent="0.3">
      <c r="B84" s="294" t="s">
        <v>82</v>
      </c>
      <c r="C84" s="294"/>
      <c r="D84" s="294"/>
      <c r="E84" s="236"/>
      <c r="F84" s="236"/>
      <c r="G84" s="23"/>
    </row>
    <row r="85" spans="2:7" s="1" customFormat="1" ht="18" customHeight="1" thickBot="1" x14ac:dyDescent="0.3">
      <c r="B85" s="2" t="s">
        <v>120</v>
      </c>
      <c r="C85" s="3" t="s">
        <v>338</v>
      </c>
      <c r="D85" s="2"/>
      <c r="E85" s="2"/>
      <c r="F85" s="2"/>
      <c r="G85" s="3"/>
    </row>
    <row r="86" spans="2:7" x14ac:dyDescent="0.25">
      <c r="B86" s="9" t="s">
        <v>130</v>
      </c>
      <c r="C86" s="16" t="s">
        <v>129</v>
      </c>
      <c r="D86" s="10" t="s">
        <v>0</v>
      </c>
      <c r="E86" s="261">
        <v>1</v>
      </c>
      <c r="F86" s="262"/>
      <c r="G86" s="11"/>
    </row>
    <row r="87" spans="2:7" ht="12" thickBot="1" x14ac:dyDescent="0.3">
      <c r="B87" s="9" t="s">
        <v>131</v>
      </c>
      <c r="C87" s="16" t="s">
        <v>128</v>
      </c>
      <c r="D87" s="10" t="s">
        <v>0</v>
      </c>
      <c r="E87" s="261">
        <v>1</v>
      </c>
      <c r="F87" s="262"/>
      <c r="G87" s="11"/>
    </row>
    <row r="88" spans="2:7" s="1" customFormat="1" ht="18" customHeight="1" thickBot="1" x14ac:dyDescent="0.3">
      <c r="B88" s="294" t="s">
        <v>98</v>
      </c>
      <c r="C88" s="294"/>
      <c r="D88" s="294"/>
      <c r="E88" s="236"/>
      <c r="F88" s="236"/>
      <c r="G88" s="23"/>
    </row>
    <row r="91" spans="2:7" ht="18.75" customHeight="1" thickBot="1" x14ac:dyDescent="0.3">
      <c r="B91" s="295" t="s">
        <v>99</v>
      </c>
      <c r="C91" s="295"/>
      <c r="D91" s="295"/>
      <c r="E91" s="295"/>
      <c r="F91" s="296"/>
      <c r="G91" s="296"/>
    </row>
    <row r="92" spans="2:7" ht="12" thickBot="1" x14ac:dyDescent="0.3">
      <c r="B92" s="31" t="s">
        <v>108</v>
      </c>
      <c r="C92" s="32" t="s">
        <v>109</v>
      </c>
      <c r="D92" s="31"/>
      <c r="E92" s="31"/>
      <c r="F92" s="267"/>
      <c r="G92" s="268"/>
    </row>
    <row r="93" spans="2:7" ht="12" thickBot="1" x14ac:dyDescent="0.3">
      <c r="B93" s="31" t="s">
        <v>110</v>
      </c>
      <c r="C93" s="32" t="s">
        <v>111</v>
      </c>
      <c r="D93" s="31"/>
      <c r="E93" s="31"/>
      <c r="F93" s="267"/>
      <c r="G93" s="268"/>
    </row>
    <row r="94" spans="2:7" ht="12" thickBot="1" x14ac:dyDescent="0.3">
      <c r="B94" s="31" t="s">
        <v>112</v>
      </c>
      <c r="C94" s="32" t="s">
        <v>113</v>
      </c>
      <c r="D94" s="31"/>
      <c r="E94" s="31"/>
      <c r="F94" s="267"/>
      <c r="G94" s="268"/>
    </row>
    <row r="95" spans="2:7" ht="12" thickBot="1" x14ac:dyDescent="0.3">
      <c r="B95" s="31" t="s">
        <v>114</v>
      </c>
      <c r="C95" s="32" t="s">
        <v>115</v>
      </c>
      <c r="D95" s="31"/>
      <c r="E95" s="31"/>
      <c r="F95" s="267"/>
      <c r="G95" s="268"/>
    </row>
    <row r="96" spans="2:7" ht="12" thickBot="1" x14ac:dyDescent="0.3">
      <c r="B96" s="33" t="s">
        <v>32</v>
      </c>
      <c r="C96" s="34" t="s">
        <v>38</v>
      </c>
      <c r="D96" s="31"/>
      <c r="E96" s="31"/>
      <c r="F96" s="267"/>
      <c r="G96" s="268"/>
    </row>
    <row r="97" spans="2:7" ht="12" thickBot="1" x14ac:dyDescent="0.3">
      <c r="B97" s="33" t="s">
        <v>37</v>
      </c>
      <c r="C97" s="34" t="s">
        <v>68</v>
      </c>
      <c r="D97" s="31"/>
      <c r="E97" s="31"/>
      <c r="F97" s="267"/>
      <c r="G97" s="268"/>
    </row>
    <row r="98" spans="2:7" ht="12" thickBot="1" x14ac:dyDescent="0.3">
      <c r="B98" s="33" t="s">
        <v>53</v>
      </c>
      <c r="C98" s="34" t="s">
        <v>69</v>
      </c>
      <c r="D98" s="31"/>
      <c r="E98" s="31"/>
      <c r="F98" s="267"/>
      <c r="G98" s="268"/>
    </row>
    <row r="99" spans="2:7" ht="12" thickBot="1" x14ac:dyDescent="0.3">
      <c r="B99" s="33" t="s">
        <v>58</v>
      </c>
      <c r="C99" s="34" t="s">
        <v>70</v>
      </c>
      <c r="D99" s="31"/>
      <c r="E99" s="31"/>
      <c r="F99" s="267"/>
      <c r="G99" s="268"/>
    </row>
    <row r="100" spans="2:7" ht="12" thickBot="1" x14ac:dyDescent="0.3">
      <c r="B100" s="33" t="s">
        <v>63</v>
      </c>
      <c r="C100" s="34" t="s">
        <v>132</v>
      </c>
      <c r="D100" s="31"/>
      <c r="E100" s="31"/>
      <c r="F100" s="267"/>
      <c r="G100" s="268"/>
    </row>
    <row r="101" spans="2:7" ht="12" thickBot="1" x14ac:dyDescent="0.3">
      <c r="B101" s="33" t="s">
        <v>65</v>
      </c>
      <c r="C101" s="34" t="s">
        <v>64</v>
      </c>
      <c r="D101" s="31"/>
      <c r="E101" s="31"/>
      <c r="F101" s="267"/>
      <c r="G101" s="268"/>
    </row>
    <row r="102" spans="2:7" ht="12" thickBot="1" x14ac:dyDescent="0.3">
      <c r="B102" s="31" t="s">
        <v>122</v>
      </c>
      <c r="C102" s="32" t="s">
        <v>123</v>
      </c>
      <c r="D102" s="31"/>
      <c r="E102" s="31"/>
      <c r="F102" s="267"/>
      <c r="G102" s="268"/>
    </row>
    <row r="103" spans="2:7" ht="12" thickBot="1" x14ac:dyDescent="0.3">
      <c r="B103" s="33" t="s">
        <v>42</v>
      </c>
      <c r="C103" s="34" t="s">
        <v>125</v>
      </c>
      <c r="D103" s="31"/>
      <c r="E103" s="31"/>
      <c r="F103" s="267"/>
      <c r="G103" s="268"/>
    </row>
    <row r="104" spans="2:7" ht="12" thickBot="1" x14ac:dyDescent="0.3">
      <c r="B104" s="33" t="s">
        <v>81</v>
      </c>
      <c r="C104" s="34" t="s">
        <v>149</v>
      </c>
      <c r="D104" s="31"/>
      <c r="E104" s="31"/>
      <c r="F104" s="267"/>
      <c r="G104" s="268"/>
    </row>
    <row r="105" spans="2:7" ht="12" thickBot="1" x14ac:dyDescent="0.3">
      <c r="B105" s="31" t="s">
        <v>120</v>
      </c>
      <c r="C105" s="32" t="s">
        <v>338</v>
      </c>
      <c r="D105" s="31"/>
      <c r="E105" s="31"/>
      <c r="F105" s="267"/>
      <c r="G105" s="268"/>
    </row>
    <row r="106" spans="2:7" ht="16.5" customHeight="1" x14ac:dyDescent="0.25">
      <c r="B106" s="35"/>
      <c r="C106" s="36"/>
      <c r="D106" s="37" t="s">
        <v>100</v>
      </c>
      <c r="E106" s="37"/>
      <c r="F106" s="265"/>
      <c r="G106" s="266"/>
    </row>
  </sheetData>
  <sheetProtection formatCells="0" formatColumns="0" formatRows="0" insertColumns="0" insertRows="0" insertHyperlinks="0" deleteColumns="0" deleteRows="0" sort="0" autoFilter="0" pivotTables="0"/>
  <protectedRanges>
    <protectedRange sqref="G18:G21 G39:G42 G45:G48 G51:G54 G57:G60 G32:G36 G69:G70 G86:G87 G24:G28 G7:G15 G63:G64 G73:G82" name="Range2"/>
  </protectedRanges>
  <mergeCells count="18">
    <mergeCell ref="B61:D61"/>
    <mergeCell ref="B4:G4"/>
    <mergeCell ref="C1:G1"/>
    <mergeCell ref="C2:G2"/>
    <mergeCell ref="B16:D16"/>
    <mergeCell ref="B22:D22"/>
    <mergeCell ref="B29:D29"/>
    <mergeCell ref="B37:D37"/>
    <mergeCell ref="B43:D43"/>
    <mergeCell ref="B49:D49"/>
    <mergeCell ref="B55:D55"/>
    <mergeCell ref="B84:D84"/>
    <mergeCell ref="B88:D88"/>
    <mergeCell ref="B91:G91"/>
    <mergeCell ref="B65:D65"/>
    <mergeCell ref="B66:D66"/>
    <mergeCell ref="B71:D71"/>
    <mergeCell ref="B83:D83"/>
  </mergeCells>
  <pageMargins left="0.78740157480314965" right="0.59055118110236227" top="0.43307086614173229" bottom="0.39370078740157483" header="0.31496062992125984" footer="0.31496062992125984"/>
  <pageSetup paperSize="9" orientation="portrait" r:id="rId1"/>
  <rowBreaks count="1" manualBreakCount="1">
    <brk id="89" max="16383" man="1"/>
  </rowBreaks>
  <ignoredErrors>
    <ignoredError sqref="B73:B82 B69:B70 B51:D64 B32:D4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E7EA-1397-4F10-9CCE-ADA91D30B7F4}">
  <dimension ref="B2:J17"/>
  <sheetViews>
    <sheetView workbookViewId="0">
      <selection activeCell="N7" sqref="N7"/>
    </sheetView>
  </sheetViews>
  <sheetFormatPr defaultRowHeight="15" x14ac:dyDescent="0.25"/>
  <cols>
    <col min="3" max="3" width="17.5703125" customWidth="1"/>
    <col min="5" max="5" width="11.28515625" customWidth="1"/>
    <col min="6" max="6" width="15.140625" customWidth="1"/>
    <col min="7" max="7" width="32.85546875" customWidth="1"/>
  </cols>
  <sheetData>
    <row r="2" spans="2:10" ht="41.1" customHeight="1" x14ac:dyDescent="0.25">
      <c r="B2" s="308" t="s">
        <v>141</v>
      </c>
      <c r="C2" s="309"/>
      <c r="D2" s="309"/>
      <c r="E2" s="309"/>
      <c r="F2" s="309"/>
      <c r="G2" s="310"/>
      <c r="H2" s="240"/>
      <c r="I2" s="240"/>
      <c r="J2" s="240"/>
    </row>
    <row r="3" spans="2:10" x14ac:dyDescent="0.25">
      <c r="B3" s="243"/>
      <c r="C3" s="244"/>
      <c r="D3" s="244"/>
      <c r="E3" s="244"/>
      <c r="F3" s="244"/>
      <c r="G3" s="245"/>
      <c r="H3" s="240"/>
      <c r="I3" s="240"/>
      <c r="J3" s="240"/>
    </row>
    <row r="4" spans="2:10" ht="15.75" thickBot="1" x14ac:dyDescent="0.3">
      <c r="B4" s="246"/>
      <c r="C4" s="242"/>
      <c r="D4" s="242"/>
      <c r="E4" s="242"/>
      <c r="F4" s="242"/>
      <c r="G4" s="247"/>
    </row>
    <row r="5" spans="2:10" ht="14.45" customHeight="1" x14ac:dyDescent="0.25">
      <c r="B5" s="311" t="s">
        <v>99</v>
      </c>
      <c r="C5" s="312"/>
      <c r="D5" s="312"/>
      <c r="E5" s="312"/>
      <c r="F5" s="312"/>
      <c r="G5" s="313"/>
      <c r="H5" s="241"/>
      <c r="I5" s="241"/>
    </row>
    <row r="6" spans="2:10" ht="15" customHeight="1" thickBot="1" x14ac:dyDescent="0.3">
      <c r="B6" s="314"/>
      <c r="C6" s="315"/>
      <c r="D6" s="315"/>
      <c r="E6" s="315"/>
      <c r="F6" s="315"/>
      <c r="G6" s="316"/>
      <c r="H6" s="241"/>
      <c r="I6" s="241"/>
    </row>
    <row r="7" spans="2:10" ht="33.75" customHeight="1" x14ac:dyDescent="0.25">
      <c r="B7" s="246"/>
      <c r="C7" s="242"/>
      <c r="D7" s="242"/>
      <c r="E7" s="242"/>
      <c r="F7" s="242"/>
      <c r="G7" s="269" t="s">
        <v>345</v>
      </c>
      <c r="H7" s="242"/>
      <c r="I7" s="242"/>
    </row>
    <row r="8" spans="2:10" hidden="1" x14ac:dyDescent="0.25">
      <c r="B8" s="246"/>
      <c r="C8" s="242"/>
      <c r="D8" s="242"/>
      <c r="E8" s="242"/>
      <c r="F8" s="242"/>
      <c r="G8" s="247"/>
      <c r="H8" s="242"/>
    </row>
    <row r="9" spans="2:10" ht="25.5" x14ac:dyDescent="0.25">
      <c r="B9" s="248" t="s">
        <v>325</v>
      </c>
      <c r="C9" s="239" t="s">
        <v>335</v>
      </c>
      <c r="D9" s="58"/>
      <c r="E9" s="59"/>
      <c r="F9" s="60"/>
      <c r="G9" s="249"/>
    </row>
    <row r="10" spans="2:10" x14ac:dyDescent="0.25">
      <c r="B10" s="250"/>
      <c r="C10" s="101"/>
      <c r="D10" s="102"/>
      <c r="E10" s="103"/>
      <c r="F10" s="104"/>
      <c r="G10" s="251"/>
    </row>
    <row r="11" spans="2:10" x14ac:dyDescent="0.25">
      <c r="B11" s="248" t="s">
        <v>326</v>
      </c>
      <c r="C11" s="239" t="s">
        <v>149</v>
      </c>
      <c r="D11" s="58"/>
      <c r="E11" s="59"/>
      <c r="F11" s="60"/>
      <c r="G11" s="252"/>
    </row>
    <row r="12" spans="2:10" ht="15.75" thickBot="1" x14ac:dyDescent="0.3">
      <c r="B12" s="253"/>
      <c r="C12" s="101"/>
      <c r="D12" s="102"/>
      <c r="E12" s="103"/>
      <c r="F12" s="104"/>
      <c r="G12" s="254"/>
    </row>
    <row r="13" spans="2:10" ht="27.75" customHeight="1" thickBot="1" x14ac:dyDescent="0.3">
      <c r="B13" s="303" t="s">
        <v>343</v>
      </c>
      <c r="C13" s="291"/>
      <c r="D13" s="291"/>
      <c r="E13" s="291"/>
      <c r="F13" s="283"/>
      <c r="G13" s="287">
        <f>(G9+G11)</f>
        <v>0</v>
      </c>
    </row>
    <row r="14" spans="2:10" ht="16.5" thickBot="1" x14ac:dyDescent="0.3">
      <c r="B14" s="255"/>
      <c r="C14" s="223"/>
      <c r="D14" s="224"/>
      <c r="E14" s="225"/>
      <c r="F14" s="226"/>
      <c r="G14" s="256"/>
    </row>
    <row r="15" spans="2:10" ht="15.75" thickBot="1" x14ac:dyDescent="0.3">
      <c r="B15" s="304" t="s">
        <v>341</v>
      </c>
      <c r="C15" s="305"/>
      <c r="D15" s="305"/>
      <c r="E15" s="305"/>
      <c r="F15" s="229"/>
      <c r="G15" s="257">
        <f>G13*0.25</f>
        <v>0</v>
      </c>
    </row>
    <row r="16" spans="2:10" ht="15.75" thickBot="1" x14ac:dyDescent="0.3">
      <c r="B16" s="258"/>
      <c r="C16" s="62"/>
      <c r="D16" s="63"/>
      <c r="E16" s="64"/>
      <c r="F16" s="65"/>
      <c r="G16" s="259"/>
    </row>
    <row r="17" spans="2:7" ht="31.5" customHeight="1" x14ac:dyDescent="0.25">
      <c r="B17" s="306" t="s">
        <v>342</v>
      </c>
      <c r="C17" s="307"/>
      <c r="D17" s="307"/>
      <c r="E17" s="307"/>
      <c r="F17" s="285"/>
      <c r="G17" s="286">
        <f>SUM(G13:G15)</f>
        <v>0</v>
      </c>
    </row>
  </sheetData>
  <mergeCells count="5">
    <mergeCell ref="B13:E13"/>
    <mergeCell ref="B15:E15"/>
    <mergeCell ref="B17:E17"/>
    <mergeCell ref="B2:G2"/>
    <mergeCell ref="B5: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PRISTUPNA PROMETNICA</vt:lpstr>
      <vt:lpstr>UPOV</vt:lpstr>
      <vt:lpstr>REKAPITULACIJA</vt:lpstr>
      <vt:lpstr>'PRISTUPNA PROMETNICA'!Print_Titles</vt:lpstr>
      <vt:lpstr>UPOV!Print_Titles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Ich</cp:lastModifiedBy>
  <cp:lastPrinted>2017-09-28T09:08:28Z</cp:lastPrinted>
  <dcterms:created xsi:type="dcterms:W3CDTF">2014-12-29T10:23:05Z</dcterms:created>
  <dcterms:modified xsi:type="dcterms:W3CDTF">2019-06-05T07:26:49Z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